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60" windowWidth="14340" windowHeight="5304" firstSheet="2" activeTab="4"/>
  </bookViews>
  <sheets>
    <sheet name="Sheet4" sheetId="4" r:id="rId1"/>
    <sheet name="Raw Data" sheetId="1" r:id="rId2"/>
    <sheet name="Summary by Landform Assoc." sheetId="2" r:id="rId3"/>
    <sheet name="LFA byProtected % " sheetId="3" r:id="rId4"/>
    <sheet name="Sheet1" sheetId="5" r:id="rId5"/>
    <sheet name="Sheet2" sheetId="6" r:id="rId6"/>
  </sheets>
  <definedNames>
    <definedName name="LFA_Protected_Cumulative" localSheetId="1">'Raw Data'!$A$1:$F$3348</definedName>
  </definedNames>
  <calcPr calcId="145621"/>
  <pivotCaches>
    <pivotCache cacheId="0" r:id="rId7"/>
  </pivotCaches>
</workbook>
</file>

<file path=xl/calcChain.xml><?xml version="1.0" encoding="utf-8"?>
<calcChain xmlns="http://schemas.openxmlformats.org/spreadsheetml/2006/main">
  <c r="F158" i="5" l="1"/>
  <c r="E158" i="5"/>
  <c r="F150" i="5"/>
  <c r="E150" i="5"/>
  <c r="F138" i="5"/>
  <c r="E138" i="5"/>
  <c r="F136" i="5"/>
  <c r="E136" i="5"/>
  <c r="F133" i="5"/>
  <c r="E133" i="5"/>
  <c r="F131" i="5"/>
  <c r="E131" i="5"/>
  <c r="F130" i="5"/>
  <c r="E130" i="5"/>
  <c r="F125" i="5"/>
  <c r="E125" i="5"/>
  <c r="F124" i="5"/>
  <c r="E124" i="5"/>
  <c r="F122" i="5"/>
  <c r="E122" i="5"/>
  <c r="F119" i="5"/>
  <c r="E119" i="5"/>
  <c r="F115" i="5"/>
  <c r="E115" i="5"/>
  <c r="F114" i="5"/>
  <c r="E114" i="5"/>
  <c r="F113" i="5"/>
  <c r="E113" i="5"/>
  <c r="F105" i="5"/>
  <c r="E105" i="5"/>
  <c r="F100" i="5"/>
  <c r="E100" i="5"/>
  <c r="F91" i="5"/>
  <c r="E91" i="5"/>
  <c r="F87" i="5"/>
  <c r="E87" i="5"/>
  <c r="F81" i="5"/>
  <c r="E81" i="5"/>
  <c r="F72" i="5"/>
  <c r="E72" i="5"/>
  <c r="F65" i="5"/>
  <c r="E65" i="5"/>
  <c r="F63" i="5"/>
  <c r="E63" i="5"/>
  <c r="F56" i="5"/>
  <c r="E56" i="5"/>
  <c r="F53" i="5"/>
  <c r="E53" i="5"/>
  <c r="F52" i="5"/>
  <c r="E52" i="5"/>
  <c r="F50" i="5"/>
  <c r="E50" i="5"/>
  <c r="F48" i="5"/>
  <c r="E48" i="5"/>
  <c r="F47" i="5"/>
  <c r="E47" i="5"/>
  <c r="F42" i="5"/>
  <c r="E42" i="5"/>
  <c r="F36" i="5"/>
  <c r="E36" i="5"/>
  <c r="F33" i="5"/>
  <c r="E33" i="5"/>
  <c r="F29" i="5"/>
  <c r="E29" i="5"/>
  <c r="F27" i="5"/>
  <c r="E27" i="5"/>
  <c r="F21" i="5"/>
  <c r="E21" i="5"/>
  <c r="F17" i="5"/>
  <c r="E17" i="5"/>
  <c r="F80" i="5"/>
  <c r="E80" i="5"/>
  <c r="F107" i="5"/>
  <c r="E107" i="5"/>
  <c r="F61" i="5"/>
  <c r="E61" i="5"/>
  <c r="F46" i="5"/>
  <c r="E46" i="5"/>
  <c r="F127" i="5"/>
  <c r="E127" i="5"/>
  <c r="F20" i="5"/>
  <c r="E20" i="5"/>
  <c r="F28" i="5"/>
  <c r="E28" i="5"/>
  <c r="F123" i="5"/>
  <c r="E123" i="5"/>
  <c r="F139" i="5"/>
  <c r="E139" i="5"/>
  <c r="F64" i="5"/>
  <c r="E64" i="5"/>
  <c r="F60" i="5"/>
  <c r="E60" i="5"/>
  <c r="F8" i="5"/>
  <c r="E8" i="5"/>
  <c r="F121" i="5"/>
  <c r="E121" i="5"/>
  <c r="F10" i="5"/>
  <c r="E10" i="5"/>
  <c r="F92" i="5"/>
  <c r="E92" i="5"/>
  <c r="F57" i="5"/>
  <c r="E57" i="5"/>
  <c r="F94" i="5"/>
  <c r="E94" i="5"/>
  <c r="F112" i="5"/>
  <c r="E112" i="5"/>
  <c r="F26" i="5"/>
  <c r="E26" i="5"/>
  <c r="F157" i="5"/>
  <c r="E157" i="5"/>
  <c r="F111" i="5"/>
  <c r="E111" i="5"/>
  <c r="F153" i="5"/>
  <c r="E153" i="5"/>
  <c r="F82" i="5"/>
  <c r="E82" i="5"/>
  <c r="F109" i="5"/>
  <c r="E109" i="5"/>
  <c r="F25" i="5"/>
  <c r="E25" i="5"/>
  <c r="F129" i="5"/>
  <c r="E129" i="5"/>
  <c r="F126" i="5"/>
  <c r="E126" i="5"/>
  <c r="F58" i="5"/>
  <c r="E58" i="5"/>
  <c r="F30" i="5"/>
  <c r="E30" i="5"/>
  <c r="F6" i="5"/>
  <c r="E6" i="5"/>
  <c r="F85" i="5"/>
  <c r="E85" i="5"/>
  <c r="F59" i="5"/>
  <c r="E59" i="5"/>
  <c r="F149" i="5"/>
  <c r="E149" i="5"/>
  <c r="F68" i="5"/>
  <c r="E68" i="5"/>
  <c r="F31" i="5"/>
  <c r="E31" i="5"/>
  <c r="F97" i="5"/>
  <c r="E97" i="5"/>
  <c r="F145" i="5"/>
  <c r="E145" i="5"/>
  <c r="F162" i="5"/>
  <c r="E162" i="5"/>
  <c r="F148" i="5"/>
  <c r="E148" i="5"/>
  <c r="F76" i="5"/>
  <c r="E76" i="5"/>
  <c r="F146" i="5"/>
  <c r="E146" i="5"/>
  <c r="F137" i="5"/>
  <c r="E137" i="5"/>
  <c r="F54" i="5"/>
  <c r="E54" i="5"/>
  <c r="F152" i="5"/>
  <c r="E152" i="5"/>
  <c r="F160" i="5"/>
  <c r="E160" i="5"/>
  <c r="F93" i="5"/>
  <c r="E93" i="5"/>
  <c r="F95" i="5"/>
  <c r="E95" i="5"/>
  <c r="F147" i="5"/>
  <c r="E147" i="5"/>
  <c r="F41" i="5"/>
  <c r="E41" i="5"/>
  <c r="F141" i="5"/>
  <c r="E141" i="5"/>
  <c r="F110" i="5"/>
  <c r="E110" i="5"/>
  <c r="F102" i="5"/>
  <c r="E102" i="5"/>
  <c r="F45" i="5"/>
  <c r="E45" i="5"/>
  <c r="F155" i="5"/>
  <c r="E155" i="5"/>
  <c r="F106" i="5"/>
  <c r="E106" i="5"/>
  <c r="F116" i="5"/>
  <c r="E116" i="5"/>
  <c r="F161" i="5"/>
  <c r="E161" i="5"/>
  <c r="F55" i="5"/>
  <c r="E55" i="5"/>
  <c r="F154" i="5"/>
  <c r="E154" i="5"/>
  <c r="F132" i="5"/>
  <c r="E132" i="5"/>
  <c r="F49" i="5"/>
  <c r="E49" i="5"/>
  <c r="F117" i="5"/>
  <c r="E117" i="5"/>
  <c r="F143" i="5"/>
  <c r="E143" i="5"/>
  <c r="F7" i="5"/>
  <c r="E7" i="5"/>
  <c r="F140" i="5"/>
  <c r="E140" i="5"/>
  <c r="F96" i="5"/>
  <c r="E96" i="5"/>
  <c r="F62" i="5"/>
  <c r="E62" i="5"/>
  <c r="F43" i="5"/>
  <c r="E43" i="5"/>
  <c r="F151" i="5"/>
  <c r="E151" i="5"/>
  <c r="F88" i="5"/>
  <c r="E88" i="5"/>
  <c r="F142" i="5"/>
  <c r="E142" i="5"/>
  <c r="F108" i="5"/>
  <c r="E108" i="5"/>
  <c r="F11" i="5"/>
  <c r="E11" i="5"/>
  <c r="F9" i="5"/>
  <c r="E9" i="5"/>
  <c r="F32" i="5"/>
  <c r="E32" i="5"/>
  <c r="F135" i="5"/>
  <c r="E135" i="5"/>
  <c r="F103" i="5"/>
  <c r="E103" i="5"/>
  <c r="F120" i="5"/>
  <c r="E120" i="5"/>
  <c r="F99" i="5"/>
  <c r="E99" i="5"/>
  <c r="F24" i="5"/>
  <c r="E24" i="5"/>
  <c r="F104" i="5"/>
  <c r="E104" i="5"/>
  <c r="F51" i="5"/>
  <c r="E51" i="5"/>
  <c r="F22" i="5"/>
  <c r="E22" i="5"/>
  <c r="F156" i="5"/>
  <c r="E156" i="5"/>
  <c r="F134" i="5"/>
  <c r="E134" i="5"/>
  <c r="F70" i="5"/>
  <c r="E70" i="5"/>
  <c r="F69" i="5"/>
  <c r="E69" i="5"/>
  <c r="F101" i="5"/>
  <c r="E101" i="5"/>
  <c r="F86" i="5"/>
  <c r="E86" i="5"/>
  <c r="F38" i="5"/>
  <c r="E38" i="5"/>
  <c r="F39" i="5"/>
  <c r="E39" i="5"/>
  <c r="F75" i="5"/>
  <c r="E75" i="5"/>
  <c r="F37" i="5"/>
  <c r="E37" i="5"/>
  <c r="F23" i="5"/>
  <c r="E23" i="5"/>
  <c r="F144" i="5"/>
  <c r="E144" i="5"/>
  <c r="F18" i="5"/>
  <c r="E18" i="5"/>
  <c r="F2" i="5"/>
  <c r="E2" i="5"/>
  <c r="F4" i="5"/>
  <c r="E4" i="5"/>
  <c r="F89" i="5"/>
  <c r="E89" i="5"/>
  <c r="F12" i="5"/>
  <c r="E12" i="5"/>
  <c r="F163" i="5"/>
  <c r="E163" i="5"/>
  <c r="F71" i="5"/>
  <c r="E71" i="5"/>
  <c r="F90" i="5"/>
  <c r="E90" i="5"/>
  <c r="F77" i="5"/>
  <c r="E77" i="5"/>
  <c r="F159" i="5"/>
  <c r="E159" i="5"/>
  <c r="F5" i="5"/>
  <c r="E5" i="5"/>
  <c r="F118" i="5"/>
  <c r="E118" i="5"/>
  <c r="F83" i="5"/>
  <c r="E83" i="5"/>
  <c r="F44" i="5"/>
  <c r="E44" i="5"/>
  <c r="F3" i="5"/>
  <c r="E3" i="5"/>
  <c r="F40" i="5"/>
  <c r="E40" i="5"/>
  <c r="F79" i="5"/>
  <c r="E79" i="5"/>
  <c r="F16" i="5"/>
  <c r="E16" i="5"/>
  <c r="F98" i="5"/>
  <c r="E98" i="5"/>
  <c r="F66" i="5"/>
  <c r="E66" i="5"/>
  <c r="F19" i="5"/>
  <c r="E19" i="5"/>
  <c r="F34" i="5"/>
  <c r="E34" i="5"/>
  <c r="F78" i="5"/>
  <c r="E78" i="5"/>
  <c r="F14" i="5"/>
  <c r="E14" i="5"/>
  <c r="F13" i="5"/>
  <c r="E13" i="5"/>
  <c r="F73" i="5"/>
  <c r="E73" i="5"/>
  <c r="F74" i="5"/>
  <c r="E74" i="5"/>
  <c r="F84" i="5"/>
  <c r="E84" i="5"/>
  <c r="F15" i="5"/>
  <c r="E15" i="5"/>
  <c r="F67" i="5"/>
  <c r="E67" i="5"/>
  <c r="F35" i="5"/>
  <c r="E35" i="5"/>
  <c r="F128" i="5"/>
  <c r="E128" i="5"/>
  <c r="F28" i="3" l="1"/>
  <c r="E28" i="3"/>
  <c r="F91" i="3"/>
  <c r="E91" i="3"/>
  <c r="F72" i="3"/>
  <c r="E72" i="3"/>
  <c r="F84" i="3"/>
  <c r="E84" i="3"/>
  <c r="F24" i="3"/>
  <c r="E24" i="3"/>
  <c r="F163" i="3"/>
  <c r="E163" i="3"/>
  <c r="F109" i="3"/>
  <c r="E109" i="3"/>
  <c r="F45" i="3"/>
  <c r="E45" i="3"/>
  <c r="F75" i="3"/>
  <c r="E75" i="3"/>
  <c r="F70" i="3"/>
  <c r="E70" i="3"/>
  <c r="F107" i="3"/>
  <c r="E107" i="3"/>
  <c r="F85" i="3"/>
  <c r="E85" i="3"/>
  <c r="F60" i="3"/>
  <c r="E60" i="3"/>
  <c r="F162" i="3"/>
  <c r="E162" i="3"/>
  <c r="F96" i="3"/>
  <c r="E96" i="3"/>
  <c r="F90" i="3"/>
  <c r="E90" i="3"/>
  <c r="F81" i="3"/>
  <c r="E81" i="3"/>
  <c r="F88" i="3"/>
  <c r="E88" i="3"/>
  <c r="F92" i="3"/>
  <c r="E92" i="3"/>
  <c r="F34" i="3"/>
  <c r="E34" i="3"/>
  <c r="F66" i="3"/>
  <c r="E66" i="3"/>
  <c r="F58" i="3"/>
  <c r="E58" i="3"/>
  <c r="F79" i="3"/>
  <c r="E79" i="3"/>
  <c r="F64" i="3"/>
  <c r="E64" i="3"/>
  <c r="F120" i="3"/>
  <c r="E120" i="3"/>
  <c r="F161" i="3"/>
  <c r="E161" i="3"/>
  <c r="F87" i="3"/>
  <c r="E87" i="3"/>
  <c r="F160" i="3"/>
  <c r="E160" i="3"/>
  <c r="F53" i="3"/>
  <c r="E53" i="3"/>
  <c r="F44" i="3"/>
  <c r="E44" i="3"/>
  <c r="F159" i="3"/>
  <c r="E159" i="3"/>
  <c r="F69" i="3"/>
  <c r="E69" i="3"/>
  <c r="F158" i="3"/>
  <c r="E158" i="3"/>
  <c r="F157" i="3"/>
  <c r="E157" i="3"/>
  <c r="F103" i="3"/>
  <c r="E103" i="3"/>
  <c r="F2" i="3"/>
  <c r="E2" i="3"/>
  <c r="F124" i="3"/>
  <c r="E124" i="3"/>
  <c r="F102" i="3"/>
  <c r="E102" i="3"/>
  <c r="F156" i="3"/>
  <c r="E156" i="3"/>
  <c r="F155" i="3"/>
  <c r="E155" i="3"/>
  <c r="F121" i="3"/>
  <c r="E121" i="3"/>
  <c r="F154" i="3"/>
  <c r="E154" i="3"/>
  <c r="F116" i="3"/>
  <c r="E116" i="3"/>
  <c r="F51" i="3"/>
  <c r="E51" i="3"/>
  <c r="F153" i="3"/>
  <c r="E153" i="3"/>
  <c r="F22" i="3"/>
  <c r="E22" i="3"/>
  <c r="F67" i="3"/>
  <c r="E67" i="3"/>
  <c r="F73" i="3"/>
  <c r="E73" i="3"/>
  <c r="F152" i="3"/>
  <c r="E152" i="3"/>
  <c r="F151" i="3"/>
  <c r="E151" i="3"/>
  <c r="F150" i="3"/>
  <c r="E150" i="3"/>
  <c r="F111" i="3"/>
  <c r="E111" i="3"/>
  <c r="F108" i="3"/>
  <c r="E108" i="3"/>
  <c r="F78" i="3"/>
  <c r="E78" i="3"/>
  <c r="F105" i="3"/>
  <c r="E105" i="3"/>
  <c r="F57" i="3"/>
  <c r="E57" i="3"/>
  <c r="F127" i="3"/>
  <c r="E127" i="3"/>
  <c r="F74" i="3"/>
  <c r="E74" i="3"/>
  <c r="F149" i="3"/>
  <c r="E149" i="3"/>
  <c r="F48" i="3"/>
  <c r="E48" i="3"/>
  <c r="F52" i="3"/>
  <c r="E52" i="3"/>
  <c r="F77" i="3"/>
  <c r="E77" i="3"/>
  <c r="F41" i="3"/>
  <c r="E41" i="3"/>
  <c r="F148" i="3"/>
  <c r="E148" i="3"/>
  <c r="F50" i="3"/>
  <c r="E50" i="3"/>
  <c r="F15" i="3"/>
  <c r="E15" i="3"/>
  <c r="F93" i="3"/>
  <c r="E93" i="3"/>
  <c r="F63" i="3"/>
  <c r="E63" i="3"/>
  <c r="F82" i="3"/>
  <c r="E82" i="3"/>
  <c r="F112" i="3"/>
  <c r="E112" i="3"/>
  <c r="F83" i="3"/>
  <c r="E83" i="3"/>
  <c r="F114" i="3"/>
  <c r="E114" i="3"/>
  <c r="F147" i="3"/>
  <c r="E147" i="3"/>
  <c r="F26" i="3"/>
  <c r="E26" i="3"/>
  <c r="F30" i="3"/>
  <c r="E30" i="3"/>
  <c r="F59" i="3"/>
  <c r="E59" i="3"/>
  <c r="F146" i="3"/>
  <c r="E146" i="3"/>
  <c r="F40" i="3"/>
  <c r="E40" i="3"/>
  <c r="F98" i="3"/>
  <c r="E98" i="3"/>
  <c r="F6" i="3"/>
  <c r="E6" i="3"/>
  <c r="F21" i="3"/>
  <c r="E21" i="3"/>
  <c r="F106" i="3"/>
  <c r="E106" i="3"/>
  <c r="F145" i="3"/>
  <c r="E145" i="3"/>
  <c r="F128" i="3"/>
  <c r="E128" i="3"/>
  <c r="F17" i="3"/>
  <c r="E17" i="3"/>
  <c r="F11" i="3"/>
  <c r="E11" i="3"/>
  <c r="F25" i="3"/>
  <c r="E25" i="3"/>
  <c r="F89" i="3"/>
  <c r="E89" i="3"/>
  <c r="F37" i="3"/>
  <c r="E37" i="3"/>
  <c r="F7" i="3"/>
  <c r="E7" i="3"/>
  <c r="F8" i="3"/>
  <c r="E8" i="3"/>
  <c r="F144" i="3"/>
  <c r="E144" i="3"/>
  <c r="F27" i="3"/>
  <c r="E27" i="3"/>
  <c r="F43" i="3"/>
  <c r="E43" i="3"/>
  <c r="F42" i="3"/>
  <c r="E42" i="3"/>
  <c r="F95" i="3"/>
  <c r="E95" i="3"/>
  <c r="F4" i="3"/>
  <c r="E4" i="3"/>
  <c r="F14" i="3"/>
  <c r="E14" i="3"/>
  <c r="F143" i="3"/>
  <c r="E143" i="3"/>
  <c r="F119" i="3"/>
  <c r="E119" i="3"/>
  <c r="F142" i="3"/>
  <c r="E142" i="3"/>
  <c r="F62" i="3"/>
  <c r="E62" i="3"/>
  <c r="F126" i="3"/>
  <c r="E126" i="3"/>
  <c r="F118" i="3"/>
  <c r="E118" i="3"/>
  <c r="F97" i="3"/>
  <c r="E97" i="3"/>
  <c r="F101" i="3"/>
  <c r="E101" i="3"/>
  <c r="F113" i="3"/>
  <c r="E113" i="3"/>
  <c r="F141" i="3"/>
  <c r="E141" i="3"/>
  <c r="F71" i="3"/>
  <c r="E71" i="3"/>
  <c r="F86" i="3"/>
  <c r="E86" i="3"/>
  <c r="F140" i="3"/>
  <c r="E140" i="3"/>
  <c r="F139" i="3"/>
  <c r="E139" i="3"/>
  <c r="F47" i="3"/>
  <c r="E47" i="3"/>
  <c r="F138" i="3"/>
  <c r="E138" i="3"/>
  <c r="F68" i="3"/>
  <c r="E68" i="3"/>
  <c r="F137" i="3"/>
  <c r="E137" i="3"/>
  <c r="F136" i="3"/>
  <c r="E136" i="3"/>
  <c r="F125" i="3"/>
  <c r="E125" i="3"/>
  <c r="F76" i="3"/>
  <c r="E76" i="3"/>
  <c r="F20" i="3"/>
  <c r="E20" i="3"/>
  <c r="F61" i="3"/>
  <c r="E61" i="3"/>
  <c r="F135" i="3"/>
  <c r="E135" i="3"/>
  <c r="F80" i="3"/>
  <c r="E80" i="3"/>
  <c r="F18" i="3"/>
  <c r="E18" i="3"/>
  <c r="F38" i="3"/>
  <c r="E38" i="3"/>
  <c r="F39" i="3"/>
  <c r="E39" i="3"/>
  <c r="F36" i="3"/>
  <c r="E36" i="3"/>
  <c r="F134" i="3"/>
  <c r="E134" i="3"/>
  <c r="F3" i="3"/>
  <c r="E3" i="3"/>
  <c r="F12" i="3"/>
  <c r="E12" i="3"/>
  <c r="F133" i="3"/>
  <c r="E133" i="3"/>
  <c r="F54" i="3"/>
  <c r="E54" i="3"/>
  <c r="F94" i="3"/>
  <c r="E94" i="3"/>
  <c r="F100" i="3"/>
  <c r="E100" i="3"/>
  <c r="F132" i="3"/>
  <c r="E132" i="3"/>
  <c r="F122" i="3"/>
  <c r="E122" i="3"/>
  <c r="F131" i="3"/>
  <c r="E131" i="3"/>
  <c r="F110" i="3"/>
  <c r="E110" i="3"/>
  <c r="F104" i="3"/>
  <c r="E104" i="3"/>
  <c r="F49" i="3"/>
  <c r="E49" i="3"/>
  <c r="F35" i="3"/>
  <c r="E35" i="3"/>
  <c r="F46" i="3"/>
  <c r="E46" i="3"/>
  <c r="F130" i="3"/>
  <c r="E130" i="3"/>
  <c r="F123" i="3"/>
  <c r="E123" i="3"/>
  <c r="F13" i="3"/>
  <c r="E13" i="3"/>
  <c r="F33" i="3"/>
  <c r="E33" i="3"/>
  <c r="F129" i="3"/>
  <c r="E129" i="3"/>
  <c r="F16" i="3"/>
  <c r="E16" i="3"/>
  <c r="F5" i="3"/>
  <c r="E5" i="3"/>
  <c r="F10" i="3"/>
  <c r="E10" i="3"/>
  <c r="F9" i="3"/>
  <c r="E9" i="3"/>
  <c r="F29" i="3"/>
  <c r="E29" i="3"/>
  <c r="F56" i="3"/>
  <c r="E56" i="3"/>
  <c r="F115" i="3"/>
  <c r="E115" i="3"/>
  <c r="F55" i="3"/>
  <c r="E55" i="3"/>
  <c r="F117" i="3"/>
  <c r="E117" i="3"/>
  <c r="F65" i="3"/>
  <c r="E65" i="3"/>
  <c r="F99" i="3"/>
  <c r="E99" i="3"/>
  <c r="F23" i="3"/>
  <c r="E23" i="3"/>
  <c r="F31" i="3"/>
  <c r="E31" i="3"/>
  <c r="F19" i="3"/>
  <c r="E19" i="3"/>
  <c r="F32" i="3"/>
  <c r="E32" i="3"/>
  <c r="E8" i="2" l="1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E100" i="2"/>
  <c r="F100" i="2"/>
  <c r="E101" i="2"/>
  <c r="F101" i="2"/>
  <c r="E102" i="2"/>
  <c r="F102" i="2"/>
  <c r="E103" i="2"/>
  <c r="F103" i="2"/>
  <c r="E104" i="2"/>
  <c r="F104" i="2"/>
  <c r="E105" i="2"/>
  <c r="F105" i="2"/>
  <c r="E106" i="2"/>
  <c r="F106" i="2"/>
  <c r="E107" i="2"/>
  <c r="F107" i="2"/>
  <c r="E108" i="2"/>
  <c r="F108" i="2"/>
  <c r="E109" i="2"/>
  <c r="F109" i="2"/>
  <c r="E110" i="2"/>
  <c r="F110" i="2"/>
  <c r="E111" i="2"/>
  <c r="F111" i="2"/>
  <c r="E112" i="2"/>
  <c r="F112" i="2"/>
  <c r="E113" i="2"/>
  <c r="F113" i="2"/>
  <c r="E114" i="2"/>
  <c r="F114" i="2"/>
  <c r="E115" i="2"/>
  <c r="F115" i="2"/>
  <c r="E116" i="2"/>
  <c r="F116" i="2"/>
  <c r="E117" i="2"/>
  <c r="F117" i="2"/>
  <c r="E118" i="2"/>
  <c r="F118" i="2"/>
  <c r="E119" i="2"/>
  <c r="F119" i="2"/>
  <c r="E120" i="2"/>
  <c r="F120" i="2"/>
  <c r="E121" i="2"/>
  <c r="F121" i="2"/>
  <c r="E122" i="2"/>
  <c r="F122" i="2"/>
  <c r="E123" i="2"/>
  <c r="F123" i="2"/>
  <c r="E124" i="2"/>
  <c r="F124" i="2"/>
  <c r="E125" i="2"/>
  <c r="F125" i="2"/>
  <c r="E126" i="2"/>
  <c r="F126" i="2"/>
  <c r="E127" i="2"/>
  <c r="F127" i="2"/>
  <c r="E128" i="2"/>
  <c r="F128" i="2"/>
  <c r="E129" i="2"/>
  <c r="F129" i="2"/>
  <c r="E130" i="2"/>
  <c r="F130" i="2"/>
  <c r="E131" i="2"/>
  <c r="F131" i="2"/>
  <c r="E132" i="2"/>
  <c r="F132" i="2"/>
  <c r="E133" i="2"/>
  <c r="F133" i="2"/>
  <c r="E134" i="2"/>
  <c r="F134" i="2"/>
  <c r="E135" i="2"/>
  <c r="F135" i="2"/>
  <c r="E136" i="2"/>
  <c r="F136" i="2"/>
  <c r="E137" i="2"/>
  <c r="F137" i="2"/>
  <c r="E138" i="2"/>
  <c r="F138" i="2"/>
  <c r="E139" i="2"/>
  <c r="F139" i="2"/>
  <c r="E140" i="2"/>
  <c r="F140" i="2"/>
  <c r="E141" i="2"/>
  <c r="F141" i="2"/>
  <c r="E142" i="2"/>
  <c r="F142" i="2"/>
  <c r="E143" i="2"/>
  <c r="F143" i="2"/>
  <c r="E144" i="2"/>
  <c r="F144" i="2"/>
  <c r="E145" i="2"/>
  <c r="F145" i="2"/>
  <c r="E146" i="2"/>
  <c r="F146" i="2"/>
  <c r="E147" i="2"/>
  <c r="F147" i="2"/>
  <c r="E148" i="2"/>
  <c r="F148" i="2"/>
  <c r="E149" i="2"/>
  <c r="F149" i="2"/>
  <c r="E150" i="2"/>
  <c r="F150" i="2"/>
  <c r="E151" i="2"/>
  <c r="F151" i="2"/>
  <c r="E152" i="2"/>
  <c r="F152" i="2"/>
  <c r="E153" i="2"/>
  <c r="F153" i="2"/>
  <c r="E154" i="2"/>
  <c r="F154" i="2"/>
  <c r="E155" i="2"/>
  <c r="F155" i="2"/>
  <c r="E156" i="2"/>
  <c r="F156" i="2"/>
  <c r="E157" i="2"/>
  <c r="F157" i="2"/>
  <c r="E158" i="2"/>
  <c r="F158" i="2"/>
  <c r="E159" i="2"/>
  <c r="F159" i="2"/>
  <c r="E160" i="2"/>
  <c r="F160" i="2"/>
  <c r="E161" i="2"/>
  <c r="F161" i="2"/>
  <c r="E162" i="2"/>
  <c r="F162" i="2"/>
  <c r="E163" i="2"/>
  <c r="F163" i="2"/>
  <c r="E164" i="2"/>
  <c r="F164" i="2"/>
  <c r="E165" i="2"/>
  <c r="F165" i="2"/>
  <c r="E166" i="2"/>
  <c r="F166" i="2"/>
  <c r="E167" i="2"/>
  <c r="F167" i="2"/>
  <c r="E168" i="2"/>
  <c r="F168" i="2"/>
  <c r="E169" i="2"/>
  <c r="F169" i="2"/>
  <c r="E170" i="2"/>
  <c r="F170" i="2"/>
  <c r="E171" i="2"/>
  <c r="F171" i="2"/>
  <c r="E172" i="2"/>
  <c r="F172" i="2"/>
  <c r="E173" i="2"/>
  <c r="F173" i="2"/>
  <c r="E174" i="2"/>
  <c r="F174" i="2"/>
  <c r="E175" i="2"/>
  <c r="F175" i="2"/>
  <c r="E176" i="2"/>
  <c r="F176" i="2"/>
  <c r="E177" i="2"/>
  <c r="F177" i="2"/>
  <c r="E178" i="2"/>
  <c r="F178" i="2"/>
  <c r="E179" i="2"/>
  <c r="F179" i="2"/>
  <c r="E180" i="2"/>
  <c r="F180" i="2"/>
  <c r="E181" i="2"/>
  <c r="F181" i="2"/>
  <c r="E182" i="2"/>
  <c r="F182" i="2"/>
  <c r="E183" i="2"/>
  <c r="F183" i="2"/>
  <c r="E184" i="2"/>
  <c r="F184" i="2"/>
  <c r="E185" i="2"/>
  <c r="F185" i="2"/>
  <c r="E186" i="2"/>
  <c r="F186" i="2"/>
  <c r="E187" i="2"/>
  <c r="F187" i="2"/>
  <c r="E188" i="2"/>
  <c r="F188" i="2"/>
  <c r="E189" i="2"/>
  <c r="F189" i="2"/>
  <c r="E190" i="2"/>
  <c r="F190" i="2"/>
  <c r="E191" i="2"/>
  <c r="F191" i="2"/>
  <c r="E192" i="2"/>
  <c r="F192" i="2"/>
  <c r="E193" i="2"/>
  <c r="F193" i="2"/>
  <c r="E194" i="2"/>
  <c r="F194" i="2"/>
  <c r="E195" i="2"/>
  <c r="F195" i="2"/>
  <c r="E196" i="2"/>
  <c r="F196" i="2"/>
  <c r="E197" i="2"/>
  <c r="F197" i="2"/>
  <c r="E198" i="2"/>
  <c r="F198" i="2"/>
  <c r="E199" i="2"/>
  <c r="F199" i="2"/>
  <c r="E200" i="2"/>
  <c r="F200" i="2"/>
  <c r="E201" i="2"/>
  <c r="F201" i="2"/>
  <c r="E202" i="2"/>
  <c r="F202" i="2"/>
  <c r="E203" i="2"/>
  <c r="F203" i="2"/>
  <c r="E204" i="2"/>
  <c r="F204" i="2"/>
  <c r="E205" i="2"/>
  <c r="F205" i="2"/>
  <c r="E206" i="2"/>
  <c r="F206" i="2"/>
  <c r="E207" i="2"/>
  <c r="F207" i="2"/>
  <c r="E208" i="2"/>
  <c r="F208" i="2"/>
  <c r="E209" i="2"/>
  <c r="F209" i="2"/>
  <c r="E210" i="2"/>
  <c r="F210" i="2"/>
  <c r="E211" i="2"/>
  <c r="F211" i="2"/>
  <c r="E212" i="2"/>
  <c r="F212" i="2"/>
  <c r="E213" i="2"/>
  <c r="F213" i="2"/>
  <c r="E214" i="2"/>
  <c r="F214" i="2"/>
  <c r="E215" i="2"/>
  <c r="F215" i="2"/>
  <c r="E216" i="2"/>
  <c r="F216" i="2"/>
  <c r="E217" i="2"/>
  <c r="F217" i="2"/>
  <c r="E218" i="2"/>
  <c r="F218" i="2"/>
  <c r="E219" i="2"/>
  <c r="F219" i="2"/>
  <c r="E220" i="2"/>
  <c r="F220" i="2"/>
  <c r="E221" i="2"/>
  <c r="F221" i="2"/>
  <c r="E222" i="2"/>
  <c r="F222" i="2"/>
  <c r="E223" i="2"/>
  <c r="F223" i="2"/>
  <c r="E224" i="2"/>
  <c r="F224" i="2"/>
  <c r="E225" i="2"/>
  <c r="F225" i="2"/>
  <c r="E226" i="2"/>
  <c r="F226" i="2"/>
  <c r="E227" i="2"/>
  <c r="F227" i="2"/>
  <c r="E228" i="2"/>
  <c r="F228" i="2"/>
  <c r="E229" i="2"/>
  <c r="F229" i="2"/>
  <c r="E230" i="2"/>
  <c r="F230" i="2"/>
  <c r="E231" i="2"/>
  <c r="F231" i="2"/>
  <c r="E232" i="2"/>
  <c r="F232" i="2"/>
  <c r="E233" i="2"/>
  <c r="F233" i="2"/>
  <c r="E234" i="2"/>
  <c r="F234" i="2"/>
  <c r="E235" i="2"/>
  <c r="F235" i="2"/>
  <c r="E236" i="2"/>
  <c r="F236" i="2"/>
  <c r="E237" i="2"/>
  <c r="F237" i="2"/>
  <c r="E238" i="2"/>
  <c r="F238" i="2"/>
  <c r="E239" i="2"/>
  <c r="F239" i="2"/>
  <c r="E240" i="2"/>
  <c r="F240" i="2"/>
  <c r="E241" i="2"/>
  <c r="F241" i="2"/>
  <c r="E242" i="2"/>
  <c r="F242" i="2"/>
  <c r="E243" i="2"/>
  <c r="F243" i="2"/>
  <c r="E244" i="2"/>
  <c r="F244" i="2"/>
  <c r="E245" i="2"/>
  <c r="F245" i="2"/>
  <c r="E246" i="2"/>
  <c r="F246" i="2"/>
  <c r="E247" i="2"/>
  <c r="F247" i="2"/>
  <c r="E248" i="2"/>
  <c r="F248" i="2"/>
  <c r="E249" i="2"/>
  <c r="F249" i="2"/>
  <c r="E250" i="2"/>
  <c r="F250" i="2"/>
  <c r="E251" i="2"/>
  <c r="F251" i="2"/>
  <c r="E252" i="2"/>
  <c r="F252" i="2"/>
  <c r="E253" i="2"/>
  <c r="F253" i="2"/>
  <c r="E254" i="2"/>
  <c r="F254" i="2"/>
  <c r="E255" i="2"/>
  <c r="F255" i="2"/>
  <c r="E256" i="2"/>
  <c r="F256" i="2"/>
  <c r="E257" i="2"/>
  <c r="F257" i="2"/>
  <c r="E258" i="2"/>
  <c r="F258" i="2"/>
  <c r="E259" i="2"/>
  <c r="F259" i="2"/>
  <c r="E260" i="2"/>
  <c r="F260" i="2"/>
  <c r="E261" i="2"/>
  <c r="F261" i="2"/>
  <c r="E262" i="2"/>
  <c r="F262" i="2"/>
  <c r="E263" i="2"/>
  <c r="F263" i="2"/>
  <c r="E264" i="2"/>
  <c r="F264" i="2"/>
  <c r="E265" i="2"/>
  <c r="F265" i="2"/>
  <c r="E266" i="2"/>
  <c r="F266" i="2"/>
  <c r="E267" i="2"/>
  <c r="F267" i="2"/>
  <c r="E268" i="2"/>
  <c r="F268" i="2"/>
  <c r="E269" i="2"/>
  <c r="F269" i="2"/>
  <c r="E270" i="2"/>
  <c r="F270" i="2"/>
  <c r="E271" i="2"/>
  <c r="F271" i="2"/>
  <c r="E272" i="2"/>
  <c r="F272" i="2"/>
  <c r="E273" i="2"/>
  <c r="F273" i="2"/>
  <c r="E274" i="2"/>
  <c r="F274" i="2"/>
  <c r="E275" i="2"/>
  <c r="F275" i="2"/>
  <c r="E276" i="2"/>
  <c r="F276" i="2"/>
  <c r="E277" i="2"/>
  <c r="F277" i="2"/>
  <c r="E278" i="2"/>
  <c r="F278" i="2"/>
  <c r="E279" i="2"/>
  <c r="F279" i="2"/>
  <c r="E280" i="2"/>
  <c r="F280" i="2"/>
  <c r="E281" i="2"/>
  <c r="F281" i="2"/>
  <c r="E282" i="2"/>
  <c r="F282" i="2"/>
  <c r="E283" i="2"/>
  <c r="F283" i="2"/>
  <c r="E284" i="2"/>
  <c r="F284" i="2"/>
  <c r="E285" i="2"/>
  <c r="F285" i="2"/>
  <c r="E286" i="2"/>
  <c r="F286" i="2"/>
  <c r="E287" i="2"/>
  <c r="F287" i="2"/>
  <c r="E288" i="2"/>
  <c r="F288" i="2"/>
  <c r="E289" i="2"/>
  <c r="F289" i="2"/>
  <c r="E290" i="2"/>
  <c r="F290" i="2"/>
  <c r="E291" i="2"/>
  <c r="F291" i="2"/>
  <c r="E292" i="2"/>
  <c r="F292" i="2"/>
  <c r="E293" i="2"/>
  <c r="F293" i="2"/>
  <c r="E294" i="2"/>
  <c r="F294" i="2"/>
  <c r="E295" i="2"/>
  <c r="F295" i="2"/>
  <c r="E296" i="2"/>
  <c r="F296" i="2"/>
  <c r="E297" i="2"/>
  <c r="F297" i="2"/>
  <c r="E298" i="2"/>
  <c r="F298" i="2"/>
  <c r="E299" i="2"/>
  <c r="F299" i="2"/>
  <c r="E300" i="2"/>
  <c r="F300" i="2"/>
  <c r="E301" i="2"/>
  <c r="F301" i="2"/>
  <c r="E302" i="2"/>
  <c r="F302" i="2"/>
  <c r="E303" i="2"/>
  <c r="F303" i="2"/>
  <c r="E304" i="2"/>
  <c r="F304" i="2"/>
  <c r="E305" i="2"/>
  <c r="F305" i="2"/>
  <c r="E306" i="2"/>
  <c r="F306" i="2"/>
  <c r="E307" i="2"/>
  <c r="F307" i="2"/>
  <c r="E308" i="2"/>
  <c r="F308" i="2"/>
  <c r="E309" i="2"/>
  <c r="F309" i="2"/>
  <c r="E310" i="2"/>
  <c r="F310" i="2"/>
  <c r="E311" i="2"/>
  <c r="F311" i="2"/>
  <c r="E312" i="2"/>
  <c r="F312" i="2"/>
  <c r="E313" i="2"/>
  <c r="F313" i="2"/>
  <c r="E314" i="2"/>
  <c r="F314" i="2"/>
  <c r="E315" i="2"/>
  <c r="F315" i="2"/>
  <c r="E316" i="2"/>
  <c r="F316" i="2"/>
  <c r="E317" i="2"/>
  <c r="F317" i="2"/>
  <c r="E318" i="2"/>
  <c r="F318" i="2"/>
  <c r="E319" i="2"/>
  <c r="F319" i="2"/>
  <c r="E320" i="2"/>
  <c r="F320" i="2"/>
  <c r="E321" i="2"/>
  <c r="F321" i="2"/>
  <c r="E322" i="2"/>
  <c r="F322" i="2"/>
  <c r="E323" i="2"/>
  <c r="F323" i="2"/>
  <c r="E324" i="2"/>
  <c r="F324" i="2"/>
  <c r="E325" i="2"/>
  <c r="F325" i="2"/>
  <c r="E326" i="2"/>
  <c r="F326" i="2"/>
  <c r="E327" i="2"/>
  <c r="F327" i="2"/>
  <c r="E328" i="2"/>
  <c r="F328" i="2"/>
  <c r="E329" i="2"/>
  <c r="F329" i="2"/>
  <c r="E330" i="2"/>
  <c r="F330" i="2"/>
  <c r="E331" i="2"/>
  <c r="F331" i="2"/>
  <c r="E332" i="2"/>
  <c r="F332" i="2"/>
  <c r="E333" i="2"/>
  <c r="F333" i="2"/>
  <c r="E334" i="2"/>
  <c r="F334" i="2"/>
  <c r="E335" i="2"/>
  <c r="F335" i="2"/>
  <c r="E336" i="2"/>
  <c r="F336" i="2"/>
  <c r="E337" i="2"/>
  <c r="F337" i="2"/>
  <c r="E338" i="2"/>
  <c r="F338" i="2"/>
  <c r="E339" i="2"/>
  <c r="F339" i="2"/>
  <c r="E340" i="2"/>
  <c r="F340" i="2"/>
  <c r="E341" i="2"/>
  <c r="F341" i="2"/>
  <c r="E342" i="2"/>
  <c r="F342" i="2"/>
  <c r="E343" i="2"/>
  <c r="F343" i="2"/>
  <c r="E344" i="2"/>
  <c r="F344" i="2"/>
  <c r="E345" i="2"/>
  <c r="F345" i="2"/>
  <c r="E346" i="2"/>
  <c r="F346" i="2"/>
  <c r="E347" i="2"/>
  <c r="F347" i="2"/>
  <c r="E348" i="2"/>
  <c r="F348" i="2"/>
  <c r="E349" i="2"/>
  <c r="F349" i="2"/>
  <c r="E350" i="2"/>
  <c r="F350" i="2"/>
  <c r="E351" i="2"/>
  <c r="F351" i="2"/>
  <c r="E352" i="2"/>
  <c r="F352" i="2"/>
  <c r="E353" i="2"/>
  <c r="F353" i="2"/>
  <c r="E354" i="2"/>
  <c r="F354" i="2"/>
  <c r="E355" i="2"/>
  <c r="F355" i="2"/>
  <c r="E356" i="2"/>
  <c r="F356" i="2"/>
  <c r="E357" i="2"/>
  <c r="F357" i="2"/>
  <c r="E358" i="2"/>
  <c r="F358" i="2"/>
  <c r="E359" i="2"/>
  <c r="F359" i="2"/>
  <c r="E360" i="2"/>
  <c r="F360" i="2"/>
  <c r="E361" i="2"/>
  <c r="F361" i="2"/>
  <c r="E362" i="2"/>
  <c r="F362" i="2"/>
  <c r="E363" i="2"/>
  <c r="F363" i="2"/>
  <c r="E364" i="2"/>
  <c r="F364" i="2"/>
  <c r="E365" i="2"/>
  <c r="F365" i="2"/>
  <c r="E366" i="2"/>
  <c r="F366" i="2"/>
  <c r="E367" i="2"/>
  <c r="F367" i="2"/>
  <c r="E368" i="2"/>
  <c r="F368" i="2"/>
  <c r="E369" i="2"/>
  <c r="F369" i="2"/>
  <c r="E370" i="2"/>
  <c r="F370" i="2"/>
  <c r="E371" i="2"/>
  <c r="F371" i="2"/>
  <c r="E372" i="2"/>
  <c r="F372" i="2"/>
  <c r="E373" i="2"/>
  <c r="F373" i="2"/>
  <c r="E374" i="2"/>
  <c r="F374" i="2"/>
  <c r="E375" i="2"/>
  <c r="F375" i="2"/>
  <c r="E376" i="2"/>
  <c r="F376" i="2"/>
  <c r="E377" i="2"/>
  <c r="F377" i="2"/>
  <c r="E378" i="2"/>
  <c r="F378" i="2"/>
  <c r="E379" i="2"/>
  <c r="F379" i="2"/>
  <c r="E380" i="2"/>
  <c r="F380" i="2"/>
  <c r="E381" i="2"/>
  <c r="F381" i="2"/>
  <c r="E382" i="2"/>
  <c r="F382" i="2"/>
  <c r="E383" i="2"/>
  <c r="F383" i="2"/>
  <c r="E384" i="2"/>
  <c r="F384" i="2"/>
  <c r="E385" i="2"/>
  <c r="F385" i="2"/>
  <c r="E386" i="2"/>
  <c r="F386" i="2"/>
  <c r="E387" i="2"/>
  <c r="F387" i="2"/>
  <c r="E388" i="2"/>
  <c r="F388" i="2"/>
  <c r="E389" i="2"/>
  <c r="F389" i="2"/>
  <c r="E390" i="2"/>
  <c r="F390" i="2"/>
  <c r="E391" i="2"/>
  <c r="F391" i="2"/>
  <c r="E392" i="2"/>
  <c r="F392" i="2"/>
  <c r="E393" i="2"/>
  <c r="F393" i="2"/>
  <c r="E394" i="2"/>
  <c r="F394" i="2"/>
  <c r="E395" i="2"/>
  <c r="F395" i="2"/>
  <c r="E396" i="2"/>
  <c r="F396" i="2"/>
  <c r="E397" i="2"/>
  <c r="F397" i="2"/>
  <c r="E398" i="2"/>
  <c r="F398" i="2"/>
  <c r="E399" i="2"/>
  <c r="F399" i="2"/>
  <c r="E400" i="2"/>
  <c r="F400" i="2"/>
  <c r="E401" i="2"/>
  <c r="F401" i="2"/>
  <c r="E402" i="2"/>
  <c r="F402" i="2"/>
  <c r="E403" i="2"/>
  <c r="F403" i="2"/>
  <c r="E404" i="2"/>
  <c r="F404" i="2"/>
  <c r="E405" i="2"/>
  <c r="F405" i="2"/>
  <c r="E406" i="2"/>
  <c r="F406" i="2"/>
  <c r="E407" i="2"/>
  <c r="F407" i="2"/>
  <c r="E408" i="2"/>
  <c r="F408" i="2"/>
  <c r="E409" i="2"/>
  <c r="F409" i="2"/>
  <c r="E410" i="2"/>
  <c r="F410" i="2"/>
  <c r="E411" i="2"/>
  <c r="F411" i="2"/>
  <c r="E412" i="2"/>
  <c r="F412" i="2"/>
  <c r="E413" i="2"/>
  <c r="F413" i="2"/>
  <c r="E414" i="2"/>
  <c r="F414" i="2"/>
  <c r="E415" i="2"/>
  <c r="F415" i="2"/>
  <c r="E416" i="2"/>
  <c r="F416" i="2"/>
  <c r="E417" i="2"/>
  <c r="F417" i="2"/>
  <c r="E418" i="2"/>
  <c r="F418" i="2"/>
  <c r="E419" i="2"/>
  <c r="F419" i="2"/>
  <c r="E420" i="2"/>
  <c r="F420" i="2"/>
  <c r="E421" i="2"/>
  <c r="F421" i="2"/>
  <c r="E422" i="2"/>
  <c r="F422" i="2"/>
  <c r="E423" i="2"/>
  <c r="F423" i="2"/>
  <c r="E424" i="2"/>
  <c r="F424" i="2"/>
  <c r="E425" i="2"/>
  <c r="F425" i="2"/>
  <c r="E426" i="2"/>
  <c r="F426" i="2"/>
  <c r="E427" i="2"/>
  <c r="F427" i="2"/>
  <c r="E428" i="2"/>
  <c r="F428" i="2"/>
  <c r="E429" i="2"/>
  <c r="F429" i="2"/>
  <c r="E430" i="2"/>
  <c r="F430" i="2"/>
  <c r="E431" i="2"/>
  <c r="F431" i="2"/>
  <c r="E432" i="2"/>
  <c r="F432" i="2"/>
  <c r="E433" i="2"/>
  <c r="F433" i="2"/>
  <c r="E434" i="2"/>
  <c r="F434" i="2"/>
  <c r="E435" i="2"/>
  <c r="F435" i="2"/>
  <c r="E436" i="2"/>
  <c r="F436" i="2"/>
  <c r="E437" i="2"/>
  <c r="F437" i="2"/>
  <c r="E438" i="2"/>
  <c r="F438" i="2"/>
  <c r="E439" i="2"/>
  <c r="F439" i="2"/>
  <c r="E440" i="2"/>
  <c r="F440" i="2"/>
  <c r="E441" i="2"/>
  <c r="F441" i="2"/>
  <c r="E442" i="2"/>
  <c r="F442" i="2"/>
  <c r="E443" i="2"/>
  <c r="F443" i="2"/>
  <c r="E444" i="2"/>
  <c r="F444" i="2"/>
  <c r="E445" i="2"/>
  <c r="F445" i="2"/>
  <c r="E446" i="2"/>
  <c r="F446" i="2"/>
  <c r="E447" i="2"/>
  <c r="F447" i="2"/>
  <c r="E448" i="2"/>
  <c r="F448" i="2"/>
  <c r="E449" i="2"/>
  <c r="F449" i="2"/>
  <c r="E450" i="2"/>
  <c r="F450" i="2"/>
  <c r="E451" i="2"/>
  <c r="F451" i="2"/>
  <c r="E452" i="2"/>
  <c r="F452" i="2"/>
  <c r="E453" i="2"/>
  <c r="F453" i="2"/>
  <c r="E454" i="2"/>
  <c r="F454" i="2"/>
  <c r="E455" i="2"/>
  <c r="F455" i="2"/>
  <c r="E456" i="2"/>
  <c r="F456" i="2"/>
  <c r="E457" i="2"/>
  <c r="F457" i="2"/>
  <c r="E458" i="2"/>
  <c r="F458" i="2"/>
  <c r="E459" i="2"/>
  <c r="F459" i="2"/>
  <c r="E460" i="2"/>
  <c r="F460" i="2"/>
  <c r="E461" i="2"/>
  <c r="F461" i="2"/>
  <c r="E462" i="2"/>
  <c r="F462" i="2"/>
  <c r="E463" i="2"/>
  <c r="F463" i="2"/>
  <c r="E464" i="2"/>
  <c r="F464" i="2"/>
  <c r="E465" i="2"/>
  <c r="F465" i="2"/>
  <c r="E466" i="2"/>
  <c r="F466" i="2"/>
  <c r="E467" i="2"/>
  <c r="F467" i="2"/>
  <c r="E468" i="2"/>
  <c r="F468" i="2"/>
  <c r="E469" i="2"/>
  <c r="F469" i="2"/>
  <c r="E470" i="2"/>
  <c r="F470" i="2"/>
  <c r="E471" i="2"/>
  <c r="F471" i="2"/>
  <c r="E472" i="2"/>
  <c r="F472" i="2"/>
  <c r="E473" i="2"/>
  <c r="F473" i="2"/>
  <c r="E474" i="2"/>
  <c r="F474" i="2"/>
  <c r="E475" i="2"/>
  <c r="F475" i="2"/>
  <c r="E476" i="2"/>
  <c r="F476" i="2"/>
  <c r="E477" i="2"/>
  <c r="F477" i="2"/>
  <c r="E478" i="2"/>
  <c r="F478" i="2"/>
  <c r="E479" i="2"/>
  <c r="F479" i="2"/>
  <c r="E480" i="2"/>
  <c r="F480" i="2"/>
  <c r="E481" i="2"/>
  <c r="F481" i="2"/>
  <c r="E482" i="2"/>
  <c r="F482" i="2"/>
  <c r="E483" i="2"/>
  <c r="F483" i="2"/>
  <c r="E484" i="2"/>
  <c r="F484" i="2"/>
  <c r="E485" i="2"/>
  <c r="F485" i="2"/>
  <c r="E486" i="2"/>
  <c r="F486" i="2"/>
  <c r="E487" i="2"/>
  <c r="F487" i="2"/>
  <c r="E488" i="2"/>
  <c r="F488" i="2"/>
  <c r="E489" i="2"/>
  <c r="F489" i="2"/>
  <c r="E490" i="2"/>
  <c r="F490" i="2"/>
  <c r="E491" i="2"/>
  <c r="F491" i="2"/>
  <c r="E492" i="2"/>
  <c r="F492" i="2"/>
  <c r="E493" i="2"/>
  <c r="F493" i="2"/>
  <c r="E494" i="2"/>
  <c r="F494" i="2"/>
  <c r="E495" i="2"/>
  <c r="F495" i="2"/>
  <c r="E496" i="2"/>
  <c r="F496" i="2"/>
  <c r="E497" i="2"/>
  <c r="F497" i="2"/>
  <c r="E498" i="2"/>
  <c r="F498" i="2"/>
  <c r="E499" i="2"/>
  <c r="F499" i="2"/>
  <c r="E500" i="2"/>
  <c r="F500" i="2"/>
  <c r="E501" i="2"/>
  <c r="F501" i="2"/>
  <c r="E502" i="2"/>
  <c r="F502" i="2"/>
  <c r="E503" i="2"/>
  <c r="F503" i="2"/>
  <c r="E504" i="2"/>
  <c r="F504" i="2"/>
  <c r="E505" i="2"/>
  <c r="F505" i="2"/>
  <c r="E506" i="2"/>
  <c r="F506" i="2"/>
  <c r="E507" i="2"/>
  <c r="F507" i="2"/>
  <c r="E508" i="2"/>
  <c r="F508" i="2"/>
  <c r="E509" i="2"/>
  <c r="F509" i="2"/>
  <c r="E510" i="2"/>
  <c r="F510" i="2"/>
  <c r="E511" i="2"/>
  <c r="F511" i="2"/>
  <c r="E512" i="2"/>
  <c r="F512" i="2"/>
  <c r="E513" i="2"/>
  <c r="F513" i="2"/>
  <c r="E514" i="2"/>
  <c r="F514" i="2"/>
  <c r="E515" i="2"/>
  <c r="F515" i="2"/>
  <c r="E516" i="2"/>
  <c r="F516" i="2"/>
  <c r="E517" i="2"/>
  <c r="F517" i="2"/>
  <c r="E518" i="2"/>
  <c r="F518" i="2"/>
  <c r="E519" i="2"/>
  <c r="F519" i="2"/>
  <c r="E520" i="2"/>
  <c r="F520" i="2"/>
  <c r="E521" i="2"/>
  <c r="F521" i="2"/>
  <c r="E522" i="2"/>
  <c r="F522" i="2"/>
  <c r="E523" i="2"/>
  <c r="F523" i="2"/>
  <c r="E524" i="2"/>
  <c r="F524" i="2"/>
  <c r="E525" i="2"/>
  <c r="F525" i="2"/>
  <c r="E526" i="2"/>
  <c r="F526" i="2"/>
  <c r="E527" i="2"/>
  <c r="F527" i="2"/>
  <c r="E528" i="2"/>
  <c r="F528" i="2"/>
  <c r="E529" i="2"/>
  <c r="F529" i="2"/>
  <c r="E530" i="2"/>
  <c r="F530" i="2"/>
  <c r="E531" i="2"/>
  <c r="F531" i="2"/>
  <c r="E532" i="2"/>
  <c r="F532" i="2"/>
  <c r="E533" i="2"/>
  <c r="F533" i="2"/>
  <c r="E534" i="2"/>
  <c r="F534" i="2"/>
  <c r="E535" i="2"/>
  <c r="F535" i="2"/>
  <c r="E536" i="2"/>
  <c r="F536" i="2"/>
  <c r="E537" i="2"/>
  <c r="F537" i="2"/>
  <c r="E538" i="2"/>
  <c r="F538" i="2"/>
  <c r="E539" i="2"/>
  <c r="F539" i="2"/>
  <c r="E540" i="2"/>
  <c r="F540" i="2"/>
  <c r="E541" i="2"/>
  <c r="F541" i="2"/>
  <c r="E542" i="2"/>
  <c r="F542" i="2"/>
  <c r="E543" i="2"/>
  <c r="F543" i="2"/>
  <c r="E544" i="2"/>
  <c r="F544" i="2"/>
  <c r="E545" i="2"/>
  <c r="F545" i="2"/>
  <c r="E546" i="2"/>
  <c r="F546" i="2"/>
  <c r="E547" i="2"/>
  <c r="F547" i="2"/>
  <c r="E548" i="2"/>
  <c r="F548" i="2"/>
  <c r="E549" i="2"/>
  <c r="F549" i="2"/>
  <c r="E550" i="2"/>
  <c r="F550" i="2"/>
  <c r="E551" i="2"/>
  <c r="F551" i="2"/>
  <c r="E552" i="2"/>
  <c r="F552" i="2"/>
  <c r="E553" i="2"/>
  <c r="F553" i="2"/>
  <c r="E554" i="2"/>
  <c r="F554" i="2"/>
  <c r="E555" i="2"/>
  <c r="F555" i="2"/>
  <c r="E556" i="2"/>
  <c r="F556" i="2"/>
  <c r="E557" i="2"/>
  <c r="F557" i="2"/>
  <c r="E558" i="2"/>
  <c r="F558" i="2"/>
  <c r="E559" i="2"/>
  <c r="F559" i="2"/>
  <c r="E560" i="2"/>
  <c r="F560" i="2"/>
  <c r="E561" i="2"/>
  <c r="F561" i="2"/>
  <c r="E562" i="2"/>
  <c r="F562" i="2"/>
  <c r="E563" i="2"/>
  <c r="F563" i="2"/>
  <c r="E564" i="2"/>
  <c r="F564" i="2"/>
  <c r="E565" i="2"/>
  <c r="F565" i="2"/>
  <c r="E566" i="2"/>
  <c r="F566" i="2"/>
  <c r="E567" i="2"/>
  <c r="F567" i="2"/>
  <c r="E568" i="2"/>
  <c r="F568" i="2"/>
  <c r="E569" i="2"/>
  <c r="F569" i="2"/>
  <c r="E570" i="2"/>
  <c r="F570" i="2"/>
  <c r="E571" i="2"/>
  <c r="F571" i="2"/>
  <c r="E572" i="2"/>
  <c r="F572" i="2"/>
  <c r="E573" i="2"/>
  <c r="F573" i="2"/>
  <c r="E574" i="2"/>
  <c r="F574" i="2"/>
  <c r="E575" i="2"/>
  <c r="F575" i="2"/>
  <c r="E576" i="2"/>
  <c r="F576" i="2"/>
  <c r="E577" i="2"/>
  <c r="F577" i="2"/>
  <c r="E578" i="2"/>
  <c r="F578" i="2"/>
  <c r="E579" i="2"/>
  <c r="F579" i="2"/>
  <c r="E580" i="2"/>
  <c r="F580" i="2"/>
  <c r="E581" i="2"/>
  <c r="F581" i="2"/>
  <c r="E582" i="2"/>
  <c r="F582" i="2"/>
  <c r="E583" i="2"/>
  <c r="F583" i="2"/>
  <c r="E584" i="2"/>
  <c r="F584" i="2"/>
  <c r="E585" i="2"/>
  <c r="F585" i="2"/>
  <c r="E586" i="2"/>
  <c r="F586" i="2"/>
  <c r="E587" i="2"/>
  <c r="F587" i="2"/>
  <c r="E588" i="2"/>
  <c r="F588" i="2"/>
  <c r="E589" i="2"/>
  <c r="F589" i="2"/>
  <c r="E590" i="2"/>
  <c r="F590" i="2"/>
  <c r="E591" i="2"/>
  <c r="F591" i="2"/>
  <c r="E592" i="2"/>
  <c r="F592" i="2"/>
  <c r="E593" i="2"/>
  <c r="F593" i="2"/>
  <c r="E594" i="2"/>
  <c r="F594" i="2"/>
  <c r="E595" i="2"/>
  <c r="F595" i="2"/>
  <c r="E596" i="2"/>
  <c r="F596" i="2"/>
  <c r="E597" i="2"/>
  <c r="F597" i="2"/>
  <c r="E598" i="2"/>
  <c r="F598" i="2"/>
  <c r="E599" i="2"/>
  <c r="F599" i="2"/>
  <c r="E600" i="2"/>
  <c r="F600" i="2"/>
  <c r="E601" i="2"/>
  <c r="F601" i="2"/>
  <c r="E602" i="2"/>
  <c r="F602" i="2"/>
  <c r="E603" i="2"/>
  <c r="F603" i="2"/>
  <c r="E604" i="2"/>
  <c r="F604" i="2"/>
  <c r="E605" i="2"/>
  <c r="F605" i="2"/>
  <c r="E606" i="2"/>
  <c r="F606" i="2"/>
  <c r="E607" i="2"/>
  <c r="F607" i="2"/>
  <c r="E608" i="2"/>
  <c r="F608" i="2"/>
  <c r="E609" i="2"/>
  <c r="F609" i="2"/>
  <c r="E610" i="2"/>
  <c r="F610" i="2"/>
  <c r="E611" i="2"/>
  <c r="F611" i="2"/>
  <c r="E612" i="2"/>
  <c r="F612" i="2"/>
  <c r="E613" i="2"/>
  <c r="F613" i="2"/>
  <c r="E614" i="2"/>
  <c r="F614" i="2"/>
  <c r="E615" i="2"/>
  <c r="F615" i="2"/>
  <c r="E616" i="2"/>
  <c r="F616" i="2"/>
  <c r="E617" i="2"/>
  <c r="F617" i="2"/>
  <c r="E618" i="2"/>
  <c r="F618" i="2"/>
  <c r="E619" i="2"/>
  <c r="F619" i="2"/>
  <c r="E620" i="2"/>
  <c r="F620" i="2"/>
  <c r="E621" i="2"/>
  <c r="F621" i="2"/>
  <c r="E622" i="2"/>
  <c r="F622" i="2"/>
  <c r="E623" i="2"/>
  <c r="F623" i="2"/>
  <c r="E626" i="2"/>
  <c r="F626" i="2"/>
  <c r="E5" i="2"/>
  <c r="F5" i="2"/>
  <c r="E6" i="2"/>
  <c r="F6" i="2"/>
  <c r="E7" i="2"/>
  <c r="F7" i="2"/>
  <c r="E4" i="2"/>
  <c r="F4" i="2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4" i="4"/>
  <c r="I3348" i="1"/>
  <c r="G3348" i="1"/>
  <c r="H3348" i="1" s="1"/>
  <c r="G3347" i="1"/>
  <c r="G3346" i="1"/>
  <c r="I3346" i="1" s="1"/>
  <c r="G3345" i="1"/>
  <c r="G3344" i="1"/>
  <c r="H3343" i="1"/>
  <c r="G3343" i="1"/>
  <c r="I3343" i="1" s="1"/>
  <c r="G3342" i="1"/>
  <c r="I3342" i="1" s="1"/>
  <c r="G3341" i="1"/>
  <c r="I3340" i="1"/>
  <c r="G3340" i="1"/>
  <c r="H3340" i="1" s="1"/>
  <c r="G3339" i="1"/>
  <c r="H3339" i="1" s="1"/>
  <c r="G3338" i="1"/>
  <c r="I3338" i="1" s="1"/>
  <c r="G3337" i="1"/>
  <c r="G3336" i="1"/>
  <c r="I3335" i="1"/>
  <c r="H3335" i="1"/>
  <c r="G3335" i="1"/>
  <c r="G3334" i="1"/>
  <c r="I3334" i="1" s="1"/>
  <c r="G3333" i="1"/>
  <c r="I3332" i="1"/>
  <c r="G3332" i="1"/>
  <c r="H3332" i="1" s="1"/>
  <c r="G3331" i="1"/>
  <c r="H3331" i="1" s="1"/>
  <c r="G3330" i="1"/>
  <c r="I3330" i="1" s="1"/>
  <c r="G3329" i="1"/>
  <c r="G3328" i="1"/>
  <c r="H3327" i="1"/>
  <c r="G3327" i="1"/>
  <c r="I3327" i="1" s="1"/>
  <c r="G3326" i="1"/>
  <c r="I3326" i="1" s="1"/>
  <c r="G3325" i="1"/>
  <c r="I3324" i="1"/>
  <c r="G3324" i="1"/>
  <c r="H3324" i="1" s="1"/>
  <c r="I3323" i="1"/>
  <c r="G3323" i="1"/>
  <c r="H3323" i="1" s="1"/>
  <c r="G3322" i="1"/>
  <c r="I3322" i="1" s="1"/>
  <c r="G3321" i="1"/>
  <c r="G3320" i="1"/>
  <c r="I3319" i="1"/>
  <c r="H3319" i="1"/>
  <c r="G3319" i="1"/>
  <c r="G3318" i="1"/>
  <c r="I3318" i="1" s="1"/>
  <c r="G3317" i="1"/>
  <c r="I3316" i="1"/>
  <c r="G3316" i="1"/>
  <c r="H3316" i="1" s="1"/>
  <c r="I3315" i="1"/>
  <c r="G3315" i="1"/>
  <c r="H3315" i="1" s="1"/>
  <c r="G3314" i="1"/>
  <c r="I3314" i="1" s="1"/>
  <c r="G3313" i="1"/>
  <c r="G3312" i="1"/>
  <c r="H3311" i="1"/>
  <c r="G3311" i="1"/>
  <c r="I3311" i="1" s="1"/>
  <c r="G3310" i="1"/>
  <c r="I3310" i="1" s="1"/>
  <c r="G3309" i="1"/>
  <c r="I3308" i="1"/>
  <c r="G3308" i="1"/>
  <c r="H3308" i="1" s="1"/>
  <c r="I3307" i="1"/>
  <c r="G3307" i="1"/>
  <c r="H3307" i="1" s="1"/>
  <c r="G3306" i="1"/>
  <c r="I3306" i="1" s="1"/>
  <c r="G3305" i="1"/>
  <c r="G3304" i="1"/>
  <c r="I3303" i="1"/>
  <c r="H3303" i="1"/>
  <c r="G3303" i="1"/>
  <c r="G3302" i="1"/>
  <c r="I3302" i="1" s="1"/>
  <c r="G3301" i="1"/>
  <c r="I3300" i="1"/>
  <c r="G3300" i="1"/>
  <c r="H3300" i="1" s="1"/>
  <c r="I3299" i="1"/>
  <c r="G3299" i="1"/>
  <c r="H3299" i="1" s="1"/>
  <c r="G3298" i="1"/>
  <c r="I3298" i="1" s="1"/>
  <c r="G3297" i="1"/>
  <c r="G3296" i="1"/>
  <c r="H3295" i="1"/>
  <c r="G3295" i="1"/>
  <c r="I3295" i="1" s="1"/>
  <c r="G3294" i="1"/>
  <c r="I3294" i="1" s="1"/>
  <c r="G3293" i="1"/>
  <c r="I3292" i="1"/>
  <c r="G3292" i="1"/>
  <c r="H3292" i="1" s="1"/>
  <c r="G3291" i="1"/>
  <c r="G3290" i="1"/>
  <c r="I3290" i="1" s="1"/>
  <c r="G3289" i="1"/>
  <c r="G3288" i="1"/>
  <c r="I3287" i="1"/>
  <c r="H3287" i="1"/>
  <c r="G3287" i="1"/>
  <c r="G3286" i="1"/>
  <c r="I3286" i="1" s="1"/>
  <c r="G3285" i="1"/>
  <c r="I3284" i="1"/>
  <c r="G3284" i="1"/>
  <c r="H3284" i="1" s="1"/>
  <c r="G3283" i="1"/>
  <c r="G3282" i="1"/>
  <c r="I3282" i="1" s="1"/>
  <c r="G3281" i="1"/>
  <c r="G3280" i="1"/>
  <c r="H3279" i="1"/>
  <c r="G3279" i="1"/>
  <c r="I3279" i="1" s="1"/>
  <c r="G3278" i="1"/>
  <c r="I3278" i="1" s="1"/>
  <c r="G3277" i="1"/>
  <c r="I3276" i="1"/>
  <c r="G3276" i="1"/>
  <c r="H3276" i="1" s="1"/>
  <c r="G3275" i="1"/>
  <c r="H3275" i="1" s="1"/>
  <c r="G3274" i="1"/>
  <c r="I3274" i="1" s="1"/>
  <c r="G3273" i="1"/>
  <c r="G3272" i="1"/>
  <c r="I3271" i="1"/>
  <c r="H3271" i="1"/>
  <c r="G3271" i="1"/>
  <c r="G3270" i="1"/>
  <c r="I3270" i="1" s="1"/>
  <c r="G3269" i="1"/>
  <c r="I3268" i="1"/>
  <c r="G3268" i="1"/>
  <c r="H3268" i="1" s="1"/>
  <c r="G3267" i="1"/>
  <c r="H3267" i="1" s="1"/>
  <c r="G3266" i="1"/>
  <c r="I3266" i="1" s="1"/>
  <c r="G3265" i="1"/>
  <c r="G3264" i="1"/>
  <c r="H3263" i="1"/>
  <c r="G3263" i="1"/>
  <c r="I3263" i="1" s="1"/>
  <c r="G3262" i="1"/>
  <c r="I3262" i="1" s="1"/>
  <c r="G3261" i="1"/>
  <c r="I3260" i="1"/>
  <c r="G3260" i="1"/>
  <c r="H3260" i="1" s="1"/>
  <c r="I3259" i="1"/>
  <c r="G3259" i="1"/>
  <c r="H3259" i="1" s="1"/>
  <c r="G3258" i="1"/>
  <c r="I3258" i="1" s="1"/>
  <c r="G3257" i="1"/>
  <c r="G3256" i="1"/>
  <c r="I3255" i="1"/>
  <c r="H3255" i="1"/>
  <c r="G3255" i="1"/>
  <c r="G3254" i="1"/>
  <c r="I3254" i="1" s="1"/>
  <c r="G3253" i="1"/>
  <c r="I3252" i="1"/>
  <c r="G3252" i="1"/>
  <c r="H3252" i="1" s="1"/>
  <c r="I3251" i="1"/>
  <c r="G3251" i="1"/>
  <c r="H3251" i="1" s="1"/>
  <c r="G3250" i="1"/>
  <c r="I3250" i="1" s="1"/>
  <c r="G3249" i="1"/>
  <c r="G3248" i="1"/>
  <c r="H3247" i="1"/>
  <c r="G3247" i="1"/>
  <c r="I3247" i="1" s="1"/>
  <c r="G3246" i="1"/>
  <c r="I3246" i="1" s="1"/>
  <c r="G3245" i="1"/>
  <c r="I3244" i="1"/>
  <c r="G3244" i="1"/>
  <c r="H3244" i="1" s="1"/>
  <c r="I3243" i="1"/>
  <c r="G3243" i="1"/>
  <c r="H3243" i="1" s="1"/>
  <c r="G3242" i="1"/>
  <c r="I3242" i="1" s="1"/>
  <c r="G3241" i="1"/>
  <c r="G3240" i="1"/>
  <c r="I3239" i="1"/>
  <c r="H3239" i="1"/>
  <c r="G3239" i="1"/>
  <c r="G3238" i="1"/>
  <c r="I3238" i="1" s="1"/>
  <c r="G3237" i="1"/>
  <c r="I3236" i="1"/>
  <c r="G3236" i="1"/>
  <c r="H3236" i="1" s="1"/>
  <c r="I3235" i="1"/>
  <c r="G3235" i="1"/>
  <c r="H3235" i="1" s="1"/>
  <c r="G3234" i="1"/>
  <c r="I3234" i="1" s="1"/>
  <c r="G3233" i="1"/>
  <c r="G3232" i="1"/>
  <c r="H3231" i="1"/>
  <c r="G3231" i="1"/>
  <c r="I3231" i="1" s="1"/>
  <c r="G3230" i="1"/>
  <c r="I3230" i="1" s="1"/>
  <c r="G3229" i="1"/>
  <c r="I3228" i="1"/>
  <c r="G3228" i="1"/>
  <c r="H3228" i="1" s="1"/>
  <c r="G3227" i="1"/>
  <c r="G3226" i="1"/>
  <c r="I3226" i="1" s="1"/>
  <c r="G3225" i="1"/>
  <c r="G3224" i="1"/>
  <c r="I3223" i="1"/>
  <c r="H3223" i="1"/>
  <c r="G3223" i="1"/>
  <c r="G3222" i="1"/>
  <c r="I3222" i="1" s="1"/>
  <c r="G3221" i="1"/>
  <c r="I3220" i="1"/>
  <c r="G3220" i="1"/>
  <c r="H3220" i="1" s="1"/>
  <c r="G3219" i="1"/>
  <c r="G3218" i="1"/>
  <c r="I3218" i="1" s="1"/>
  <c r="G3217" i="1"/>
  <c r="G3216" i="1"/>
  <c r="H3215" i="1"/>
  <c r="G3215" i="1"/>
  <c r="I3215" i="1" s="1"/>
  <c r="G3214" i="1"/>
  <c r="I3214" i="1" s="1"/>
  <c r="G3213" i="1"/>
  <c r="I3212" i="1"/>
  <c r="G3212" i="1"/>
  <c r="H3212" i="1" s="1"/>
  <c r="G3211" i="1"/>
  <c r="H3211" i="1" s="1"/>
  <c r="G3210" i="1"/>
  <c r="H3209" i="1"/>
  <c r="G3209" i="1"/>
  <c r="I3209" i="1" s="1"/>
  <c r="G3208" i="1"/>
  <c r="I3207" i="1"/>
  <c r="H3207" i="1"/>
  <c r="G3207" i="1"/>
  <c r="G3206" i="1"/>
  <c r="G3205" i="1"/>
  <c r="I3204" i="1"/>
  <c r="G3204" i="1"/>
  <c r="H3204" i="1" s="1"/>
  <c r="I3203" i="1"/>
  <c r="G3203" i="1"/>
  <c r="H3203" i="1" s="1"/>
  <c r="G3202" i="1"/>
  <c r="H3201" i="1"/>
  <c r="G3201" i="1"/>
  <c r="I3201" i="1" s="1"/>
  <c r="G3200" i="1"/>
  <c r="I3199" i="1"/>
  <c r="H3199" i="1"/>
  <c r="G3199" i="1"/>
  <c r="I3198" i="1"/>
  <c r="G3198" i="1"/>
  <c r="H3198" i="1" s="1"/>
  <c r="G3197" i="1"/>
  <c r="I3196" i="1"/>
  <c r="G3196" i="1"/>
  <c r="H3196" i="1" s="1"/>
  <c r="G3195" i="1"/>
  <c r="H3195" i="1" s="1"/>
  <c r="G3194" i="1"/>
  <c r="H3193" i="1"/>
  <c r="G3193" i="1"/>
  <c r="I3193" i="1" s="1"/>
  <c r="G3192" i="1"/>
  <c r="I3191" i="1"/>
  <c r="H3191" i="1"/>
  <c r="G3191" i="1"/>
  <c r="G3190" i="1"/>
  <c r="G3189" i="1"/>
  <c r="I3188" i="1"/>
  <c r="G3188" i="1"/>
  <c r="H3188" i="1" s="1"/>
  <c r="G3187" i="1"/>
  <c r="G3186" i="1"/>
  <c r="H3185" i="1"/>
  <c r="G3185" i="1"/>
  <c r="I3185" i="1" s="1"/>
  <c r="G3184" i="1"/>
  <c r="I3183" i="1"/>
  <c r="H3183" i="1"/>
  <c r="G3183" i="1"/>
  <c r="I3182" i="1"/>
  <c r="G3182" i="1"/>
  <c r="H3182" i="1" s="1"/>
  <c r="G3181" i="1"/>
  <c r="I3180" i="1"/>
  <c r="G3180" i="1"/>
  <c r="H3180" i="1" s="1"/>
  <c r="H3179" i="1"/>
  <c r="G3179" i="1"/>
  <c r="I3179" i="1" s="1"/>
  <c r="G3178" i="1"/>
  <c r="G3177" i="1"/>
  <c r="H3176" i="1"/>
  <c r="G3176" i="1"/>
  <c r="I3176" i="1" s="1"/>
  <c r="H3175" i="1"/>
  <c r="G3175" i="1"/>
  <c r="I3175" i="1" s="1"/>
  <c r="G3174" i="1"/>
  <c r="G3173" i="1"/>
  <c r="H3172" i="1"/>
  <c r="G3172" i="1"/>
  <c r="I3172" i="1" s="1"/>
  <c r="H3171" i="1"/>
  <c r="G3171" i="1"/>
  <c r="I3171" i="1" s="1"/>
  <c r="G3170" i="1"/>
  <c r="G3169" i="1"/>
  <c r="H3168" i="1"/>
  <c r="G3168" i="1"/>
  <c r="I3168" i="1" s="1"/>
  <c r="H3167" i="1"/>
  <c r="G3167" i="1"/>
  <c r="I3167" i="1" s="1"/>
  <c r="G3166" i="1"/>
  <c r="G3165" i="1"/>
  <c r="I3164" i="1"/>
  <c r="H3164" i="1"/>
  <c r="G3164" i="1"/>
  <c r="H3163" i="1"/>
  <c r="G3163" i="1"/>
  <c r="I3163" i="1" s="1"/>
  <c r="G3162" i="1"/>
  <c r="G3161" i="1"/>
  <c r="I3160" i="1"/>
  <c r="H3160" i="1"/>
  <c r="G3160" i="1"/>
  <c r="H3159" i="1"/>
  <c r="G3159" i="1"/>
  <c r="I3159" i="1" s="1"/>
  <c r="G3158" i="1"/>
  <c r="G3157" i="1"/>
  <c r="I3156" i="1"/>
  <c r="H3156" i="1"/>
  <c r="G3156" i="1"/>
  <c r="H3155" i="1"/>
  <c r="G3155" i="1"/>
  <c r="I3155" i="1" s="1"/>
  <c r="G3154" i="1"/>
  <c r="G3153" i="1"/>
  <c r="I3152" i="1"/>
  <c r="H3152" i="1"/>
  <c r="G3152" i="1"/>
  <c r="H3151" i="1"/>
  <c r="G3151" i="1"/>
  <c r="I3151" i="1" s="1"/>
  <c r="G3150" i="1"/>
  <c r="G3149" i="1"/>
  <c r="I3148" i="1"/>
  <c r="H3148" i="1"/>
  <c r="G3148" i="1"/>
  <c r="H3147" i="1"/>
  <c r="G3147" i="1"/>
  <c r="I3147" i="1" s="1"/>
  <c r="G3146" i="1"/>
  <c r="G3145" i="1"/>
  <c r="I3144" i="1"/>
  <c r="H3144" i="1"/>
  <c r="G3144" i="1"/>
  <c r="H3143" i="1"/>
  <c r="G3143" i="1"/>
  <c r="I3143" i="1" s="1"/>
  <c r="G3142" i="1"/>
  <c r="G3141" i="1"/>
  <c r="I3140" i="1"/>
  <c r="H3140" i="1"/>
  <c r="G3140" i="1"/>
  <c r="H3139" i="1"/>
  <c r="G3139" i="1"/>
  <c r="I3139" i="1" s="1"/>
  <c r="G3138" i="1"/>
  <c r="G3137" i="1"/>
  <c r="I3136" i="1"/>
  <c r="H3136" i="1"/>
  <c r="G3136" i="1"/>
  <c r="H3135" i="1"/>
  <c r="G3135" i="1"/>
  <c r="I3135" i="1" s="1"/>
  <c r="G3134" i="1"/>
  <c r="G3133" i="1"/>
  <c r="I3132" i="1"/>
  <c r="H3132" i="1"/>
  <c r="G3132" i="1"/>
  <c r="H3131" i="1"/>
  <c r="G3131" i="1"/>
  <c r="I3131" i="1" s="1"/>
  <c r="G3130" i="1"/>
  <c r="G3129" i="1"/>
  <c r="I3128" i="1"/>
  <c r="H3128" i="1"/>
  <c r="G3128" i="1"/>
  <c r="H3127" i="1"/>
  <c r="G3127" i="1"/>
  <c r="I3127" i="1" s="1"/>
  <c r="G3126" i="1"/>
  <c r="G3125" i="1"/>
  <c r="I3124" i="1"/>
  <c r="H3124" i="1"/>
  <c r="G3124" i="1"/>
  <c r="H3123" i="1"/>
  <c r="G3123" i="1"/>
  <c r="I3123" i="1" s="1"/>
  <c r="G3122" i="1"/>
  <c r="G3121" i="1"/>
  <c r="I3120" i="1"/>
  <c r="H3120" i="1"/>
  <c r="G3120" i="1"/>
  <c r="H3119" i="1"/>
  <c r="G3119" i="1"/>
  <c r="I3119" i="1" s="1"/>
  <c r="G3118" i="1"/>
  <c r="G3117" i="1"/>
  <c r="I3116" i="1"/>
  <c r="H3116" i="1"/>
  <c r="G3116" i="1"/>
  <c r="H3115" i="1"/>
  <c r="G3115" i="1"/>
  <c r="I3115" i="1" s="1"/>
  <c r="G3114" i="1"/>
  <c r="G3113" i="1"/>
  <c r="I3112" i="1"/>
  <c r="H3112" i="1"/>
  <c r="G3112" i="1"/>
  <c r="H3111" i="1"/>
  <c r="G3111" i="1"/>
  <c r="I3111" i="1" s="1"/>
  <c r="G3110" i="1"/>
  <c r="G3109" i="1"/>
  <c r="I3108" i="1"/>
  <c r="H3108" i="1"/>
  <c r="G3108" i="1"/>
  <c r="H3107" i="1"/>
  <c r="G3107" i="1"/>
  <c r="I3107" i="1" s="1"/>
  <c r="G3106" i="1"/>
  <c r="G3105" i="1"/>
  <c r="I3104" i="1"/>
  <c r="H3104" i="1"/>
  <c r="G3104" i="1"/>
  <c r="H3103" i="1"/>
  <c r="G3103" i="1"/>
  <c r="I3103" i="1" s="1"/>
  <c r="G3102" i="1"/>
  <c r="G3101" i="1"/>
  <c r="I3100" i="1"/>
  <c r="H3100" i="1"/>
  <c r="G3100" i="1"/>
  <c r="H3099" i="1"/>
  <c r="G3099" i="1"/>
  <c r="I3099" i="1" s="1"/>
  <c r="G3098" i="1"/>
  <c r="G3097" i="1"/>
  <c r="I3096" i="1"/>
  <c r="H3096" i="1"/>
  <c r="G3096" i="1"/>
  <c r="H3095" i="1"/>
  <c r="G3095" i="1"/>
  <c r="I3095" i="1" s="1"/>
  <c r="G3094" i="1"/>
  <c r="G3093" i="1"/>
  <c r="I3092" i="1"/>
  <c r="H3092" i="1"/>
  <c r="G3092" i="1"/>
  <c r="H3091" i="1"/>
  <c r="G3091" i="1"/>
  <c r="I3091" i="1" s="1"/>
  <c r="G3090" i="1"/>
  <c r="G3089" i="1"/>
  <c r="I3088" i="1"/>
  <c r="H3088" i="1"/>
  <c r="G3088" i="1"/>
  <c r="H3087" i="1"/>
  <c r="G3087" i="1"/>
  <c r="I3087" i="1" s="1"/>
  <c r="G3086" i="1"/>
  <c r="G3085" i="1"/>
  <c r="I3084" i="1"/>
  <c r="H3084" i="1"/>
  <c r="G3084" i="1"/>
  <c r="H3083" i="1"/>
  <c r="G3083" i="1"/>
  <c r="I3083" i="1" s="1"/>
  <c r="G3082" i="1"/>
  <c r="G3081" i="1"/>
  <c r="I3080" i="1"/>
  <c r="H3080" i="1"/>
  <c r="G3080" i="1"/>
  <c r="H3079" i="1"/>
  <c r="G3079" i="1"/>
  <c r="I3079" i="1" s="1"/>
  <c r="G3078" i="1"/>
  <c r="G3077" i="1"/>
  <c r="I3076" i="1"/>
  <c r="H3076" i="1"/>
  <c r="G3076" i="1"/>
  <c r="H3075" i="1"/>
  <c r="G3075" i="1"/>
  <c r="I3075" i="1" s="1"/>
  <c r="G3074" i="1"/>
  <c r="G3073" i="1"/>
  <c r="I3072" i="1"/>
  <c r="H3072" i="1"/>
  <c r="G3072" i="1"/>
  <c r="H3071" i="1"/>
  <c r="G3071" i="1"/>
  <c r="I3071" i="1" s="1"/>
  <c r="G3070" i="1"/>
  <c r="G3069" i="1"/>
  <c r="I3068" i="1"/>
  <c r="H3068" i="1"/>
  <c r="G3068" i="1"/>
  <c r="H3067" i="1"/>
  <c r="G3067" i="1"/>
  <c r="I3067" i="1" s="1"/>
  <c r="G3066" i="1"/>
  <c r="G3065" i="1"/>
  <c r="I3064" i="1"/>
  <c r="H3064" i="1"/>
  <c r="G3064" i="1"/>
  <c r="H3063" i="1"/>
  <c r="G3063" i="1"/>
  <c r="I3063" i="1" s="1"/>
  <c r="G3062" i="1"/>
  <c r="G3061" i="1"/>
  <c r="I3060" i="1"/>
  <c r="H3060" i="1"/>
  <c r="G3060" i="1"/>
  <c r="H3059" i="1"/>
  <c r="G3059" i="1"/>
  <c r="I3059" i="1" s="1"/>
  <c r="G3058" i="1"/>
  <c r="G3057" i="1"/>
  <c r="I3056" i="1"/>
  <c r="H3056" i="1"/>
  <c r="G3056" i="1"/>
  <c r="H3055" i="1"/>
  <c r="G3055" i="1"/>
  <c r="I3055" i="1" s="1"/>
  <c r="G3054" i="1"/>
  <c r="G3053" i="1"/>
  <c r="I3052" i="1"/>
  <c r="H3052" i="1"/>
  <c r="G3052" i="1"/>
  <c r="H3051" i="1"/>
  <c r="G3051" i="1"/>
  <c r="I3051" i="1" s="1"/>
  <c r="G3050" i="1"/>
  <c r="G3049" i="1"/>
  <c r="I3048" i="1"/>
  <c r="H3048" i="1"/>
  <c r="G3048" i="1"/>
  <c r="H3047" i="1"/>
  <c r="G3047" i="1"/>
  <c r="I3047" i="1" s="1"/>
  <c r="G3046" i="1"/>
  <c r="G3045" i="1"/>
  <c r="I3044" i="1"/>
  <c r="H3044" i="1"/>
  <c r="G3044" i="1"/>
  <c r="H3043" i="1"/>
  <c r="G3043" i="1"/>
  <c r="I3043" i="1" s="1"/>
  <c r="G3042" i="1"/>
  <c r="G3041" i="1"/>
  <c r="I3040" i="1"/>
  <c r="H3040" i="1"/>
  <c r="G3040" i="1"/>
  <c r="H3039" i="1"/>
  <c r="G3039" i="1"/>
  <c r="I3039" i="1" s="1"/>
  <c r="G3038" i="1"/>
  <c r="G3037" i="1"/>
  <c r="I3036" i="1"/>
  <c r="H3036" i="1"/>
  <c r="G3036" i="1"/>
  <c r="H3035" i="1"/>
  <c r="G3035" i="1"/>
  <c r="I3035" i="1" s="1"/>
  <c r="G3034" i="1"/>
  <c r="G3033" i="1"/>
  <c r="I3032" i="1"/>
  <c r="H3032" i="1"/>
  <c r="G3032" i="1"/>
  <c r="G3031" i="1"/>
  <c r="G3030" i="1"/>
  <c r="G3029" i="1"/>
  <c r="I3028" i="1"/>
  <c r="G3028" i="1"/>
  <c r="H3028" i="1" s="1"/>
  <c r="H3027" i="1"/>
  <c r="G3027" i="1"/>
  <c r="I3027" i="1" s="1"/>
  <c r="G3026" i="1"/>
  <c r="G3025" i="1"/>
  <c r="I3024" i="1"/>
  <c r="H3024" i="1"/>
  <c r="G3024" i="1"/>
  <c r="G3023" i="1"/>
  <c r="G3022" i="1"/>
  <c r="G3021" i="1"/>
  <c r="I3020" i="1"/>
  <c r="G3020" i="1"/>
  <c r="H3020" i="1" s="1"/>
  <c r="H3019" i="1"/>
  <c r="G3019" i="1"/>
  <c r="I3019" i="1" s="1"/>
  <c r="G3018" i="1"/>
  <c r="G3017" i="1"/>
  <c r="I3016" i="1"/>
  <c r="H3016" i="1"/>
  <c r="G3016" i="1"/>
  <c r="G3015" i="1"/>
  <c r="G3014" i="1"/>
  <c r="G3013" i="1"/>
  <c r="I3012" i="1"/>
  <c r="G3012" i="1"/>
  <c r="H3012" i="1" s="1"/>
  <c r="H3011" i="1"/>
  <c r="G3011" i="1"/>
  <c r="I3011" i="1" s="1"/>
  <c r="G3010" i="1"/>
  <c r="G3009" i="1"/>
  <c r="I3008" i="1"/>
  <c r="H3008" i="1"/>
  <c r="G3008" i="1"/>
  <c r="G3007" i="1"/>
  <c r="G3006" i="1"/>
  <c r="G3005" i="1"/>
  <c r="I3004" i="1"/>
  <c r="G3004" i="1"/>
  <c r="H3004" i="1" s="1"/>
  <c r="H3003" i="1"/>
  <c r="G3003" i="1"/>
  <c r="I3003" i="1" s="1"/>
  <c r="G3002" i="1"/>
  <c r="G3001" i="1"/>
  <c r="I3000" i="1"/>
  <c r="H3000" i="1"/>
  <c r="G3000" i="1"/>
  <c r="G2999" i="1"/>
  <c r="G2998" i="1"/>
  <c r="G2997" i="1"/>
  <c r="I2996" i="1"/>
  <c r="G2996" i="1"/>
  <c r="H2996" i="1" s="1"/>
  <c r="H2995" i="1"/>
  <c r="G2995" i="1"/>
  <c r="I2995" i="1" s="1"/>
  <c r="G2994" i="1"/>
  <c r="G2993" i="1"/>
  <c r="I2992" i="1"/>
  <c r="H2992" i="1"/>
  <c r="G2992" i="1"/>
  <c r="G2991" i="1"/>
  <c r="G2990" i="1"/>
  <c r="G2989" i="1"/>
  <c r="I2988" i="1"/>
  <c r="G2988" i="1"/>
  <c r="H2988" i="1" s="1"/>
  <c r="H2987" i="1"/>
  <c r="G2987" i="1"/>
  <c r="I2987" i="1" s="1"/>
  <c r="G2986" i="1"/>
  <c r="G2985" i="1"/>
  <c r="I2984" i="1"/>
  <c r="H2984" i="1"/>
  <c r="G2984" i="1"/>
  <c r="G2983" i="1"/>
  <c r="G2982" i="1"/>
  <c r="G2981" i="1"/>
  <c r="I2980" i="1"/>
  <c r="G2980" i="1"/>
  <c r="H2980" i="1" s="1"/>
  <c r="H2979" i="1"/>
  <c r="G2979" i="1"/>
  <c r="I2979" i="1" s="1"/>
  <c r="G2978" i="1"/>
  <c r="G2977" i="1"/>
  <c r="I2976" i="1"/>
  <c r="H2976" i="1"/>
  <c r="G2976" i="1"/>
  <c r="G2975" i="1"/>
  <c r="G2974" i="1"/>
  <c r="G2973" i="1"/>
  <c r="I2972" i="1"/>
  <c r="G2972" i="1"/>
  <c r="H2972" i="1" s="1"/>
  <c r="H2971" i="1"/>
  <c r="G2971" i="1"/>
  <c r="I2971" i="1" s="1"/>
  <c r="G2970" i="1"/>
  <c r="G2969" i="1"/>
  <c r="I2968" i="1"/>
  <c r="H2968" i="1"/>
  <c r="G2968" i="1"/>
  <c r="G2967" i="1"/>
  <c r="G2966" i="1"/>
  <c r="G2965" i="1"/>
  <c r="I2964" i="1"/>
  <c r="G2964" i="1"/>
  <c r="H2964" i="1" s="1"/>
  <c r="H2963" i="1"/>
  <c r="G2963" i="1"/>
  <c r="I2963" i="1" s="1"/>
  <c r="G2962" i="1"/>
  <c r="G2961" i="1"/>
  <c r="I2960" i="1"/>
  <c r="H2960" i="1"/>
  <c r="G2960" i="1"/>
  <c r="G2959" i="1"/>
  <c r="G2958" i="1"/>
  <c r="G2957" i="1"/>
  <c r="I2956" i="1"/>
  <c r="G2956" i="1"/>
  <c r="H2956" i="1" s="1"/>
  <c r="H2955" i="1"/>
  <c r="G2955" i="1"/>
  <c r="I2955" i="1" s="1"/>
  <c r="G2954" i="1"/>
  <c r="G2953" i="1"/>
  <c r="I2952" i="1"/>
  <c r="H2952" i="1"/>
  <c r="G2952" i="1"/>
  <c r="G2951" i="1"/>
  <c r="G2950" i="1"/>
  <c r="G2949" i="1"/>
  <c r="I2948" i="1"/>
  <c r="G2948" i="1"/>
  <c r="H2948" i="1" s="1"/>
  <c r="H2947" i="1"/>
  <c r="G2947" i="1"/>
  <c r="I2947" i="1" s="1"/>
  <c r="G2946" i="1"/>
  <c r="G2945" i="1"/>
  <c r="I2944" i="1"/>
  <c r="H2944" i="1"/>
  <c r="G2944" i="1"/>
  <c r="G2943" i="1"/>
  <c r="G2942" i="1"/>
  <c r="G2941" i="1"/>
  <c r="G2940" i="1"/>
  <c r="H2939" i="1"/>
  <c r="G2939" i="1"/>
  <c r="I2939" i="1" s="1"/>
  <c r="G2938" i="1"/>
  <c r="G2937" i="1"/>
  <c r="I2936" i="1"/>
  <c r="H2936" i="1"/>
  <c r="G2936" i="1"/>
  <c r="G2935" i="1"/>
  <c r="H2934" i="1"/>
  <c r="G2934" i="1"/>
  <c r="I2934" i="1" s="1"/>
  <c r="G2933" i="1"/>
  <c r="I2932" i="1"/>
  <c r="H2932" i="1"/>
  <c r="G2932" i="1"/>
  <c r="G2931" i="1"/>
  <c r="G2930" i="1"/>
  <c r="G2929" i="1"/>
  <c r="H2928" i="1"/>
  <c r="G2928" i="1"/>
  <c r="I2928" i="1" s="1"/>
  <c r="G2927" i="1"/>
  <c r="G2926" i="1"/>
  <c r="G2925" i="1"/>
  <c r="G2924" i="1"/>
  <c r="I2923" i="1"/>
  <c r="G2923" i="1"/>
  <c r="H2923" i="1" s="1"/>
  <c r="G2922" i="1"/>
  <c r="I2921" i="1"/>
  <c r="G2921" i="1"/>
  <c r="H2921" i="1" s="1"/>
  <c r="I2920" i="1"/>
  <c r="H2920" i="1"/>
  <c r="G2920" i="1"/>
  <c r="G2919" i="1"/>
  <c r="I2919" i="1" s="1"/>
  <c r="G2918" i="1"/>
  <c r="I2917" i="1"/>
  <c r="G2917" i="1"/>
  <c r="H2917" i="1" s="1"/>
  <c r="G2916" i="1"/>
  <c r="G2915" i="1"/>
  <c r="I2915" i="1" s="1"/>
  <c r="G2914" i="1"/>
  <c r="H2914" i="1" s="1"/>
  <c r="I2913" i="1"/>
  <c r="G2913" i="1"/>
  <c r="H2913" i="1" s="1"/>
  <c r="G2912" i="1"/>
  <c r="G2911" i="1"/>
  <c r="I2911" i="1" s="1"/>
  <c r="G2910" i="1"/>
  <c r="H2909" i="1"/>
  <c r="G2909" i="1"/>
  <c r="I2909" i="1" s="1"/>
  <c r="G2908" i="1"/>
  <c r="H2908" i="1" s="1"/>
  <c r="G2907" i="1"/>
  <c r="G2906" i="1"/>
  <c r="H2906" i="1" s="1"/>
  <c r="G2905" i="1"/>
  <c r="G2904" i="1"/>
  <c r="I2904" i="1" s="1"/>
  <c r="G2903" i="1"/>
  <c r="I2903" i="1" s="1"/>
  <c r="G2902" i="1"/>
  <c r="I2901" i="1"/>
  <c r="G2901" i="1"/>
  <c r="H2901" i="1" s="1"/>
  <c r="I2900" i="1"/>
  <c r="G2900" i="1"/>
  <c r="H2900" i="1" s="1"/>
  <c r="G2899" i="1"/>
  <c r="I2899" i="1" s="1"/>
  <c r="G2898" i="1"/>
  <c r="H2898" i="1" s="1"/>
  <c r="I2897" i="1"/>
  <c r="G2897" i="1"/>
  <c r="H2897" i="1" s="1"/>
  <c r="G2896" i="1"/>
  <c r="I2896" i="1" s="1"/>
  <c r="G2895" i="1"/>
  <c r="I2895" i="1" s="1"/>
  <c r="G2894" i="1"/>
  <c r="I2893" i="1"/>
  <c r="H2893" i="1"/>
  <c r="G2893" i="1"/>
  <c r="G2892" i="1"/>
  <c r="H2891" i="1"/>
  <c r="G2891" i="1"/>
  <c r="I2891" i="1" s="1"/>
  <c r="G2890" i="1"/>
  <c r="H2890" i="1" s="1"/>
  <c r="I2889" i="1"/>
  <c r="H2889" i="1"/>
  <c r="G2889" i="1"/>
  <c r="G2888" i="1"/>
  <c r="G2887" i="1"/>
  <c r="I2887" i="1" s="1"/>
  <c r="G2886" i="1"/>
  <c r="H2885" i="1"/>
  <c r="G2885" i="1"/>
  <c r="I2885" i="1" s="1"/>
  <c r="G2884" i="1"/>
  <c r="H2884" i="1" s="1"/>
  <c r="G2883" i="1"/>
  <c r="I2883" i="1" s="1"/>
  <c r="G2882" i="1"/>
  <c r="H2882" i="1" s="1"/>
  <c r="G2881" i="1"/>
  <c r="G2880" i="1"/>
  <c r="G2879" i="1"/>
  <c r="I2879" i="1" s="1"/>
  <c r="G2878" i="1"/>
  <c r="I2877" i="1"/>
  <c r="G2877" i="1"/>
  <c r="H2877" i="1" s="1"/>
  <c r="I2876" i="1"/>
  <c r="G2876" i="1"/>
  <c r="H2876" i="1" s="1"/>
  <c r="G2875" i="1"/>
  <c r="I2875" i="1" s="1"/>
  <c r="G2874" i="1"/>
  <c r="H2874" i="1" s="1"/>
  <c r="I2873" i="1"/>
  <c r="G2873" i="1"/>
  <c r="H2873" i="1" s="1"/>
  <c r="G2872" i="1"/>
  <c r="I2872" i="1" s="1"/>
  <c r="G2871" i="1"/>
  <c r="I2871" i="1" s="1"/>
  <c r="G2870" i="1"/>
  <c r="G2869" i="1"/>
  <c r="G2868" i="1"/>
  <c r="H2868" i="1" s="1"/>
  <c r="H2867" i="1"/>
  <c r="G2867" i="1"/>
  <c r="I2867" i="1" s="1"/>
  <c r="G2866" i="1"/>
  <c r="H2866" i="1" s="1"/>
  <c r="H2865" i="1"/>
  <c r="G2865" i="1"/>
  <c r="I2865" i="1" s="1"/>
  <c r="G2864" i="1"/>
  <c r="I2864" i="1" s="1"/>
  <c r="G2863" i="1"/>
  <c r="I2863" i="1" s="1"/>
  <c r="G2862" i="1"/>
  <c r="G2861" i="1"/>
  <c r="I2860" i="1"/>
  <c r="G2860" i="1"/>
  <c r="H2860" i="1" s="1"/>
  <c r="G2859" i="1"/>
  <c r="G2858" i="1"/>
  <c r="H2858" i="1" s="1"/>
  <c r="G2857" i="1"/>
  <c r="G2856" i="1"/>
  <c r="I2856" i="1" s="1"/>
  <c r="G2855" i="1"/>
  <c r="I2855" i="1" s="1"/>
  <c r="G2854" i="1"/>
  <c r="I2853" i="1"/>
  <c r="H2853" i="1"/>
  <c r="G2853" i="1"/>
  <c r="G2852" i="1"/>
  <c r="H2851" i="1"/>
  <c r="G2851" i="1"/>
  <c r="I2851" i="1" s="1"/>
  <c r="G2850" i="1"/>
  <c r="H2850" i="1" s="1"/>
  <c r="I2849" i="1"/>
  <c r="H2849" i="1"/>
  <c r="G2849" i="1"/>
  <c r="G2848" i="1"/>
  <c r="G2847" i="1"/>
  <c r="I2847" i="1" s="1"/>
  <c r="G2846" i="1"/>
  <c r="G2845" i="1"/>
  <c r="I2844" i="1"/>
  <c r="G2844" i="1"/>
  <c r="H2844" i="1" s="1"/>
  <c r="G2843" i="1"/>
  <c r="G2842" i="1"/>
  <c r="H2842" i="1" s="1"/>
  <c r="G2841" i="1"/>
  <c r="G2840" i="1"/>
  <c r="I2840" i="1" s="1"/>
  <c r="G2839" i="1"/>
  <c r="I2839" i="1" s="1"/>
  <c r="G2838" i="1"/>
  <c r="I2837" i="1"/>
  <c r="H2837" i="1"/>
  <c r="G2837" i="1"/>
  <c r="G2836" i="1"/>
  <c r="H2835" i="1"/>
  <c r="G2835" i="1"/>
  <c r="I2835" i="1" s="1"/>
  <c r="G2834" i="1"/>
  <c r="H2834" i="1" s="1"/>
  <c r="I2833" i="1"/>
  <c r="H2833" i="1"/>
  <c r="G2833" i="1"/>
  <c r="G2832" i="1"/>
  <c r="G2831" i="1"/>
  <c r="I2831" i="1" s="1"/>
  <c r="G2830" i="1"/>
  <c r="H2829" i="1"/>
  <c r="G2829" i="1"/>
  <c r="I2829" i="1" s="1"/>
  <c r="G2828" i="1"/>
  <c r="H2828" i="1" s="1"/>
  <c r="H2827" i="1"/>
  <c r="G2827" i="1"/>
  <c r="I2827" i="1" s="1"/>
  <c r="G2826" i="1"/>
  <c r="H2826" i="1" s="1"/>
  <c r="H2825" i="1"/>
  <c r="G2825" i="1"/>
  <c r="I2825" i="1" s="1"/>
  <c r="G2824" i="1"/>
  <c r="I2824" i="1" s="1"/>
  <c r="G2823" i="1"/>
  <c r="I2823" i="1" s="1"/>
  <c r="G2822" i="1"/>
  <c r="G2821" i="1"/>
  <c r="I2820" i="1"/>
  <c r="G2820" i="1"/>
  <c r="H2820" i="1" s="1"/>
  <c r="G2819" i="1"/>
  <c r="G2818" i="1"/>
  <c r="H2818" i="1" s="1"/>
  <c r="G2817" i="1"/>
  <c r="G2816" i="1"/>
  <c r="G2815" i="1"/>
  <c r="I2815" i="1" s="1"/>
  <c r="G2814" i="1"/>
  <c r="I2813" i="1"/>
  <c r="H2813" i="1"/>
  <c r="G2813" i="1"/>
  <c r="G2812" i="1"/>
  <c r="H2811" i="1"/>
  <c r="G2811" i="1"/>
  <c r="I2811" i="1" s="1"/>
  <c r="G2810" i="1"/>
  <c r="H2810" i="1" s="1"/>
  <c r="I2809" i="1"/>
  <c r="H2809" i="1"/>
  <c r="G2809" i="1"/>
  <c r="G2808" i="1"/>
  <c r="I2808" i="1" s="1"/>
  <c r="G2807" i="1"/>
  <c r="I2807" i="1" s="1"/>
  <c r="G2806" i="1"/>
  <c r="G2805" i="1"/>
  <c r="I2804" i="1"/>
  <c r="G2804" i="1"/>
  <c r="H2804" i="1" s="1"/>
  <c r="G2803" i="1"/>
  <c r="G2802" i="1"/>
  <c r="H2802" i="1" s="1"/>
  <c r="G2801" i="1"/>
  <c r="H2800" i="1"/>
  <c r="G2800" i="1"/>
  <c r="I2800" i="1" s="1"/>
  <c r="G2799" i="1"/>
  <c r="I2799" i="1" s="1"/>
  <c r="G2798" i="1"/>
  <c r="I2797" i="1"/>
  <c r="G2797" i="1"/>
  <c r="H2797" i="1" s="1"/>
  <c r="G2796" i="1"/>
  <c r="G2795" i="1"/>
  <c r="I2795" i="1" s="1"/>
  <c r="G2794" i="1"/>
  <c r="H2794" i="1" s="1"/>
  <c r="I2793" i="1"/>
  <c r="G2793" i="1"/>
  <c r="H2793" i="1" s="1"/>
  <c r="G2792" i="1"/>
  <c r="I2792" i="1" s="1"/>
  <c r="G2791" i="1"/>
  <c r="I2791" i="1" s="1"/>
  <c r="G2790" i="1"/>
  <c r="G2789" i="1"/>
  <c r="G2788" i="1"/>
  <c r="H2788" i="1" s="1"/>
  <c r="G2787" i="1"/>
  <c r="G2786" i="1"/>
  <c r="H2786" i="1" s="1"/>
  <c r="H2785" i="1"/>
  <c r="G2785" i="1"/>
  <c r="I2785" i="1" s="1"/>
  <c r="G2784" i="1"/>
  <c r="G2783" i="1"/>
  <c r="I2783" i="1" s="1"/>
  <c r="G2782" i="1"/>
  <c r="I2781" i="1"/>
  <c r="G2781" i="1"/>
  <c r="H2781" i="1" s="1"/>
  <c r="I2780" i="1"/>
  <c r="G2780" i="1"/>
  <c r="H2780" i="1" s="1"/>
  <c r="G2779" i="1"/>
  <c r="I2779" i="1" s="1"/>
  <c r="G2778" i="1"/>
  <c r="H2778" i="1" s="1"/>
  <c r="I2777" i="1"/>
  <c r="G2777" i="1"/>
  <c r="H2777" i="1" s="1"/>
  <c r="G2776" i="1"/>
  <c r="I2776" i="1" s="1"/>
  <c r="G2775" i="1"/>
  <c r="I2775" i="1" s="1"/>
  <c r="G2774" i="1"/>
  <c r="H2773" i="1"/>
  <c r="G2773" i="1"/>
  <c r="I2773" i="1" s="1"/>
  <c r="G2772" i="1"/>
  <c r="H2772" i="1" s="1"/>
  <c r="H2771" i="1"/>
  <c r="G2771" i="1"/>
  <c r="I2771" i="1" s="1"/>
  <c r="G2770" i="1"/>
  <c r="H2770" i="1" s="1"/>
  <c r="G2769" i="1"/>
  <c r="I2769" i="1" s="1"/>
  <c r="G2768" i="1"/>
  <c r="I2768" i="1" s="1"/>
  <c r="G2767" i="1"/>
  <c r="I2767" i="1" s="1"/>
  <c r="G2766" i="1"/>
  <c r="G2765" i="1"/>
  <c r="I2764" i="1"/>
  <c r="G2764" i="1"/>
  <c r="H2764" i="1" s="1"/>
  <c r="G2763" i="1"/>
  <c r="G2762" i="1"/>
  <c r="H2762" i="1" s="1"/>
  <c r="G2761" i="1"/>
  <c r="I2760" i="1"/>
  <c r="G2760" i="1"/>
  <c r="H2760" i="1" s="1"/>
  <c r="G2759" i="1"/>
  <c r="I2758" i="1"/>
  <c r="G2758" i="1"/>
  <c r="H2758" i="1" s="1"/>
  <c r="G2757" i="1"/>
  <c r="I2757" i="1" s="1"/>
  <c r="G2756" i="1"/>
  <c r="H2756" i="1" s="1"/>
  <c r="G2755" i="1"/>
  <c r="G2754" i="1"/>
  <c r="G2753" i="1"/>
  <c r="I2752" i="1"/>
  <c r="G2752" i="1"/>
  <c r="H2752" i="1" s="1"/>
  <c r="G2751" i="1"/>
  <c r="I2750" i="1"/>
  <c r="G2750" i="1"/>
  <c r="H2750" i="1" s="1"/>
  <c r="G2749" i="1"/>
  <c r="G2748" i="1"/>
  <c r="H2748" i="1" s="1"/>
  <c r="G2747" i="1"/>
  <c r="G2746" i="1"/>
  <c r="G2745" i="1"/>
  <c r="G2744" i="1"/>
  <c r="G2743" i="1"/>
  <c r="G2742" i="1"/>
  <c r="I2741" i="1"/>
  <c r="G2741" i="1"/>
  <c r="H2741" i="1" s="1"/>
  <c r="G2740" i="1"/>
  <c r="H2739" i="1"/>
  <c r="G2739" i="1"/>
  <c r="I2739" i="1" s="1"/>
  <c r="G2738" i="1"/>
  <c r="I2737" i="1"/>
  <c r="H2737" i="1"/>
  <c r="G2737" i="1"/>
  <c r="G2736" i="1"/>
  <c r="G2735" i="1"/>
  <c r="G2734" i="1"/>
  <c r="H2733" i="1"/>
  <c r="G2733" i="1"/>
  <c r="I2733" i="1" s="1"/>
  <c r="G2732" i="1"/>
  <c r="H2732" i="1" s="1"/>
  <c r="G2731" i="1"/>
  <c r="G2730" i="1"/>
  <c r="I2729" i="1"/>
  <c r="G2729" i="1"/>
  <c r="H2729" i="1" s="1"/>
  <c r="I2728" i="1"/>
  <c r="H2728" i="1"/>
  <c r="G2728" i="1"/>
  <c r="G2727" i="1"/>
  <c r="G2726" i="1"/>
  <c r="H2726" i="1" s="1"/>
  <c r="I2725" i="1"/>
  <c r="G2725" i="1"/>
  <c r="H2725" i="1" s="1"/>
  <c r="I2724" i="1"/>
  <c r="G2724" i="1"/>
  <c r="H2724" i="1" s="1"/>
  <c r="G2723" i="1"/>
  <c r="G2722" i="1"/>
  <c r="I2721" i="1"/>
  <c r="H2721" i="1"/>
  <c r="G2721" i="1"/>
  <c r="I2720" i="1"/>
  <c r="H2720" i="1"/>
  <c r="G2720" i="1"/>
  <c r="G2719" i="1"/>
  <c r="I2718" i="1"/>
  <c r="G2718" i="1"/>
  <c r="H2718" i="1" s="1"/>
  <c r="G2717" i="1"/>
  <c r="I2716" i="1"/>
  <c r="G2716" i="1"/>
  <c r="H2716" i="1" s="1"/>
  <c r="G2715" i="1"/>
  <c r="G2714" i="1"/>
  <c r="I2713" i="1"/>
  <c r="G2713" i="1"/>
  <c r="H2713" i="1" s="1"/>
  <c r="G2712" i="1"/>
  <c r="G2711" i="1"/>
  <c r="G2710" i="1"/>
  <c r="I2709" i="1"/>
  <c r="H2709" i="1"/>
  <c r="G2709" i="1"/>
  <c r="G2708" i="1"/>
  <c r="H2707" i="1"/>
  <c r="G2707" i="1"/>
  <c r="I2707" i="1" s="1"/>
  <c r="G2706" i="1"/>
  <c r="I2705" i="1"/>
  <c r="H2705" i="1"/>
  <c r="G2705" i="1"/>
  <c r="G2704" i="1"/>
  <c r="G2703" i="1"/>
  <c r="G2702" i="1"/>
  <c r="G2701" i="1"/>
  <c r="I2700" i="1"/>
  <c r="G2700" i="1"/>
  <c r="H2700" i="1" s="1"/>
  <c r="G2699" i="1"/>
  <c r="H2698" i="1"/>
  <c r="G2698" i="1"/>
  <c r="I2698" i="1" s="1"/>
  <c r="G2697" i="1"/>
  <c r="I2696" i="1"/>
  <c r="G2696" i="1"/>
  <c r="H2696" i="1" s="1"/>
  <c r="G2695" i="1"/>
  <c r="H2694" i="1"/>
  <c r="G2694" i="1"/>
  <c r="I2694" i="1" s="1"/>
  <c r="G2693" i="1"/>
  <c r="I2692" i="1"/>
  <c r="H2692" i="1"/>
  <c r="G2692" i="1"/>
  <c r="G2691" i="1"/>
  <c r="G2690" i="1"/>
  <c r="I2689" i="1"/>
  <c r="G2689" i="1"/>
  <c r="H2689" i="1" s="1"/>
  <c r="G2688" i="1"/>
  <c r="G2687" i="1"/>
  <c r="I2687" i="1" s="1"/>
  <c r="H2686" i="1"/>
  <c r="G2686" i="1"/>
  <c r="I2686" i="1" s="1"/>
  <c r="G2685" i="1"/>
  <c r="H2685" i="1" s="1"/>
  <c r="I2684" i="1"/>
  <c r="H2684" i="1"/>
  <c r="G2684" i="1"/>
  <c r="I2683" i="1"/>
  <c r="H2683" i="1"/>
  <c r="G2683" i="1"/>
  <c r="G2682" i="1"/>
  <c r="I2682" i="1" s="1"/>
  <c r="I2681" i="1"/>
  <c r="G2681" i="1"/>
  <c r="H2681" i="1" s="1"/>
  <c r="G2680" i="1"/>
  <c r="H2679" i="1"/>
  <c r="G2679" i="1"/>
  <c r="I2679" i="1" s="1"/>
  <c r="G2678" i="1"/>
  <c r="G2677" i="1"/>
  <c r="H2677" i="1" s="1"/>
  <c r="H2676" i="1"/>
  <c r="G2676" i="1"/>
  <c r="I2676" i="1" s="1"/>
  <c r="G2675" i="1"/>
  <c r="H2675" i="1" s="1"/>
  <c r="H2674" i="1"/>
  <c r="G2674" i="1"/>
  <c r="I2674" i="1" s="1"/>
  <c r="G2673" i="1"/>
  <c r="I2672" i="1"/>
  <c r="H2672" i="1"/>
  <c r="G2672" i="1"/>
  <c r="G2671" i="1"/>
  <c r="I2671" i="1" s="1"/>
  <c r="H2670" i="1"/>
  <c r="G2670" i="1"/>
  <c r="I2670" i="1" s="1"/>
  <c r="G2669" i="1"/>
  <c r="H2669" i="1" s="1"/>
  <c r="I2668" i="1"/>
  <c r="H2668" i="1"/>
  <c r="G2668" i="1"/>
  <c r="G2667" i="1"/>
  <c r="G2666" i="1"/>
  <c r="I2666" i="1" s="1"/>
  <c r="G2665" i="1"/>
  <c r="I2664" i="1"/>
  <c r="H2664" i="1"/>
  <c r="G2664" i="1"/>
  <c r="G2663" i="1"/>
  <c r="G2662" i="1"/>
  <c r="G2661" i="1"/>
  <c r="G2660" i="1"/>
  <c r="H2659" i="1"/>
  <c r="G2659" i="1"/>
  <c r="I2659" i="1" s="1"/>
  <c r="G2658" i="1"/>
  <c r="G2657" i="1"/>
  <c r="I2656" i="1"/>
  <c r="H2656" i="1"/>
  <c r="G2656" i="1"/>
  <c r="G2655" i="1"/>
  <c r="I2655" i="1" s="1"/>
  <c r="H2654" i="1"/>
  <c r="G2654" i="1"/>
  <c r="I2654" i="1" s="1"/>
  <c r="G2653" i="1"/>
  <c r="H2653" i="1" s="1"/>
  <c r="I2652" i="1"/>
  <c r="H2652" i="1"/>
  <c r="G2652" i="1"/>
  <c r="G2651" i="1"/>
  <c r="G2650" i="1"/>
  <c r="I2650" i="1" s="1"/>
  <c r="G2649" i="1"/>
  <c r="I2648" i="1"/>
  <c r="H2648" i="1"/>
  <c r="G2648" i="1"/>
  <c r="H2647" i="1"/>
  <c r="G2647" i="1"/>
  <c r="I2647" i="1" s="1"/>
  <c r="H2646" i="1"/>
  <c r="G2646" i="1"/>
  <c r="I2646" i="1" s="1"/>
  <c r="I2645" i="1"/>
  <c r="G2645" i="1"/>
  <c r="H2645" i="1" s="1"/>
  <c r="I2644" i="1"/>
  <c r="G2644" i="1"/>
  <c r="H2644" i="1" s="1"/>
  <c r="I2643" i="1"/>
  <c r="H2643" i="1"/>
  <c r="G2643" i="1"/>
  <c r="H2642" i="1"/>
  <c r="G2642" i="1"/>
  <c r="I2642" i="1" s="1"/>
  <c r="I2641" i="1"/>
  <c r="G2641" i="1"/>
  <c r="H2641" i="1" s="1"/>
  <c r="I2640" i="1"/>
  <c r="H2640" i="1"/>
  <c r="G2640" i="1"/>
  <c r="G2639" i="1"/>
  <c r="H2638" i="1"/>
  <c r="G2638" i="1"/>
  <c r="I2638" i="1" s="1"/>
  <c r="G2637" i="1"/>
  <c r="I2636" i="1"/>
  <c r="H2636" i="1"/>
  <c r="G2636" i="1"/>
  <c r="H2635" i="1"/>
  <c r="G2635" i="1"/>
  <c r="I2635" i="1" s="1"/>
  <c r="H2634" i="1"/>
  <c r="G2634" i="1"/>
  <c r="I2634" i="1" s="1"/>
  <c r="I2633" i="1"/>
  <c r="G2633" i="1"/>
  <c r="H2633" i="1" s="1"/>
  <c r="G2632" i="1"/>
  <c r="G2631" i="1"/>
  <c r="H2630" i="1"/>
  <c r="G2630" i="1"/>
  <c r="I2630" i="1" s="1"/>
  <c r="G2629" i="1"/>
  <c r="I2628" i="1"/>
  <c r="H2628" i="1"/>
  <c r="G2628" i="1"/>
  <c r="I2627" i="1"/>
  <c r="H2627" i="1"/>
  <c r="G2627" i="1"/>
  <c r="G2626" i="1"/>
  <c r="G2625" i="1"/>
  <c r="H2625" i="1" s="1"/>
  <c r="G2624" i="1"/>
  <c r="G2623" i="1"/>
  <c r="I2623" i="1" s="1"/>
  <c r="H2622" i="1"/>
  <c r="G2622" i="1"/>
  <c r="I2622" i="1" s="1"/>
  <c r="G2621" i="1"/>
  <c r="H2621" i="1" s="1"/>
  <c r="I2620" i="1"/>
  <c r="H2620" i="1"/>
  <c r="G2620" i="1"/>
  <c r="I2619" i="1"/>
  <c r="H2619" i="1"/>
  <c r="G2619" i="1"/>
  <c r="G2618" i="1"/>
  <c r="I2618" i="1" s="1"/>
  <c r="I2617" i="1"/>
  <c r="G2617" i="1"/>
  <c r="H2617" i="1" s="1"/>
  <c r="G2616" i="1"/>
  <c r="H2615" i="1"/>
  <c r="G2615" i="1"/>
  <c r="I2615" i="1" s="1"/>
  <c r="G2614" i="1"/>
  <c r="I2613" i="1"/>
  <c r="G2613" i="1"/>
  <c r="H2613" i="1" s="1"/>
  <c r="H2612" i="1"/>
  <c r="G2612" i="1"/>
  <c r="I2612" i="1" s="1"/>
  <c r="G2611" i="1"/>
  <c r="H2610" i="1"/>
  <c r="G2610" i="1"/>
  <c r="I2610" i="1" s="1"/>
  <c r="G2609" i="1"/>
  <c r="I2608" i="1"/>
  <c r="H2608" i="1"/>
  <c r="G2608" i="1"/>
  <c r="G2607" i="1"/>
  <c r="I2607" i="1" s="1"/>
  <c r="H2606" i="1"/>
  <c r="G2606" i="1"/>
  <c r="I2606" i="1" s="1"/>
  <c r="G2605" i="1"/>
  <c r="H2605" i="1" s="1"/>
  <c r="I2604" i="1"/>
  <c r="H2604" i="1"/>
  <c r="G2604" i="1"/>
  <c r="H2603" i="1"/>
  <c r="G2603" i="1"/>
  <c r="I2603" i="1" s="1"/>
  <c r="G2602" i="1"/>
  <c r="I2602" i="1" s="1"/>
  <c r="G2601" i="1"/>
  <c r="I2600" i="1"/>
  <c r="H2600" i="1"/>
  <c r="G2600" i="1"/>
  <c r="G2599" i="1"/>
  <c r="H2598" i="1"/>
  <c r="G2598" i="1"/>
  <c r="I2598" i="1" s="1"/>
  <c r="G2597" i="1"/>
  <c r="I2596" i="1"/>
  <c r="H2596" i="1"/>
  <c r="G2596" i="1"/>
  <c r="G2595" i="1"/>
  <c r="I2595" i="1" s="1"/>
  <c r="G2594" i="1"/>
  <c r="G2593" i="1"/>
  <c r="I2592" i="1"/>
  <c r="H2592" i="1"/>
  <c r="G2592" i="1"/>
  <c r="G2591" i="1"/>
  <c r="I2591" i="1" s="1"/>
  <c r="H2590" i="1"/>
  <c r="G2590" i="1"/>
  <c r="I2590" i="1" s="1"/>
  <c r="G2589" i="1"/>
  <c r="H2589" i="1" s="1"/>
  <c r="I2588" i="1"/>
  <c r="H2588" i="1"/>
  <c r="G2588" i="1"/>
  <c r="H2587" i="1"/>
  <c r="G2587" i="1"/>
  <c r="I2587" i="1" s="1"/>
  <c r="G2586" i="1"/>
  <c r="I2586" i="1" s="1"/>
  <c r="G2585" i="1"/>
  <c r="I2584" i="1"/>
  <c r="H2584" i="1"/>
  <c r="G2584" i="1"/>
  <c r="G2583" i="1"/>
  <c r="H2582" i="1"/>
  <c r="G2582" i="1"/>
  <c r="I2582" i="1" s="1"/>
  <c r="G2581" i="1"/>
  <c r="G2580" i="1"/>
  <c r="I2579" i="1"/>
  <c r="H2579" i="1"/>
  <c r="G2579" i="1"/>
  <c r="H2578" i="1"/>
  <c r="G2578" i="1"/>
  <c r="I2578" i="1" s="1"/>
  <c r="I2577" i="1"/>
  <c r="G2577" i="1"/>
  <c r="H2577" i="1" s="1"/>
  <c r="I2576" i="1"/>
  <c r="H2576" i="1"/>
  <c r="G2576" i="1"/>
  <c r="G2575" i="1"/>
  <c r="H2574" i="1"/>
  <c r="G2574" i="1"/>
  <c r="I2574" i="1" s="1"/>
  <c r="G2573" i="1"/>
  <c r="I2572" i="1"/>
  <c r="H2572" i="1"/>
  <c r="G2572" i="1"/>
  <c r="I2571" i="1"/>
  <c r="H2571" i="1"/>
  <c r="G2571" i="1"/>
  <c r="G2570" i="1"/>
  <c r="I2569" i="1"/>
  <c r="G2569" i="1"/>
  <c r="H2569" i="1" s="1"/>
  <c r="H2568" i="1"/>
  <c r="G2568" i="1"/>
  <c r="I2568" i="1" s="1"/>
  <c r="G2567" i="1"/>
  <c r="G2566" i="1"/>
  <c r="G2565" i="1"/>
  <c r="G2564" i="1"/>
  <c r="I2563" i="1"/>
  <c r="H2563" i="1"/>
  <c r="G2563" i="1"/>
  <c r="G2562" i="1"/>
  <c r="I2561" i="1"/>
  <c r="G2561" i="1"/>
  <c r="H2561" i="1" s="1"/>
  <c r="H2560" i="1"/>
  <c r="G2560" i="1"/>
  <c r="I2560" i="1" s="1"/>
  <c r="G2559" i="1"/>
  <c r="I2559" i="1" s="1"/>
  <c r="G2558" i="1"/>
  <c r="G2557" i="1"/>
  <c r="H2557" i="1" s="1"/>
  <c r="G2556" i="1"/>
  <c r="I2555" i="1"/>
  <c r="H2555" i="1"/>
  <c r="G2555" i="1"/>
  <c r="G2554" i="1"/>
  <c r="I2554" i="1" s="1"/>
  <c r="I2553" i="1"/>
  <c r="G2553" i="1"/>
  <c r="H2553" i="1" s="1"/>
  <c r="H2552" i="1"/>
  <c r="G2552" i="1"/>
  <c r="I2552" i="1" s="1"/>
  <c r="H2551" i="1"/>
  <c r="G2551" i="1"/>
  <c r="I2551" i="1" s="1"/>
  <c r="H2550" i="1"/>
  <c r="G2550" i="1"/>
  <c r="I2550" i="1" s="1"/>
  <c r="I2549" i="1"/>
  <c r="G2549" i="1"/>
  <c r="H2549" i="1" s="1"/>
  <c r="I2548" i="1"/>
  <c r="H2548" i="1"/>
  <c r="G2548" i="1"/>
  <c r="H2547" i="1"/>
  <c r="G2547" i="1"/>
  <c r="I2547" i="1" s="1"/>
  <c r="H2546" i="1"/>
  <c r="G2546" i="1"/>
  <c r="I2546" i="1" s="1"/>
  <c r="I2545" i="1"/>
  <c r="G2545" i="1"/>
  <c r="H2545" i="1" s="1"/>
  <c r="G2544" i="1"/>
  <c r="G2543" i="1"/>
  <c r="I2543" i="1" s="1"/>
  <c r="H2542" i="1"/>
  <c r="G2542" i="1"/>
  <c r="I2542" i="1" s="1"/>
  <c r="G2541" i="1"/>
  <c r="H2541" i="1" s="1"/>
  <c r="I2540" i="1"/>
  <c r="H2540" i="1"/>
  <c r="G2540" i="1"/>
  <c r="G2539" i="1"/>
  <c r="G2538" i="1"/>
  <c r="I2538" i="1" s="1"/>
  <c r="G2537" i="1"/>
  <c r="H2537" i="1" s="1"/>
  <c r="G2536" i="1"/>
  <c r="G2535" i="1"/>
  <c r="H2534" i="1"/>
  <c r="G2534" i="1"/>
  <c r="I2534" i="1" s="1"/>
  <c r="G2533" i="1"/>
  <c r="I2532" i="1"/>
  <c r="H2532" i="1"/>
  <c r="G2532" i="1"/>
  <c r="I2531" i="1"/>
  <c r="G2531" i="1"/>
  <c r="H2531" i="1" s="1"/>
  <c r="G2530" i="1"/>
  <c r="I2529" i="1"/>
  <c r="G2529" i="1"/>
  <c r="H2529" i="1" s="1"/>
  <c r="G2528" i="1"/>
  <c r="G2527" i="1"/>
  <c r="I2527" i="1" s="1"/>
  <c r="H2526" i="1"/>
  <c r="G2526" i="1"/>
  <c r="I2526" i="1" s="1"/>
  <c r="I2525" i="1"/>
  <c r="H2525" i="1"/>
  <c r="G2525" i="1"/>
  <c r="G2524" i="1"/>
  <c r="G2523" i="1"/>
  <c r="I2522" i="1"/>
  <c r="G2522" i="1"/>
  <c r="H2522" i="1" s="1"/>
  <c r="I2521" i="1"/>
  <c r="H2521" i="1"/>
  <c r="G2521" i="1"/>
  <c r="G2520" i="1"/>
  <c r="I2520" i="1" s="1"/>
  <c r="G2519" i="1"/>
  <c r="I2518" i="1"/>
  <c r="G2518" i="1"/>
  <c r="H2518" i="1" s="1"/>
  <c r="I2517" i="1"/>
  <c r="H2517" i="1"/>
  <c r="G2517" i="1"/>
  <c r="G2516" i="1"/>
  <c r="G2515" i="1"/>
  <c r="G2514" i="1"/>
  <c r="I2513" i="1"/>
  <c r="H2513" i="1"/>
  <c r="G2513" i="1"/>
  <c r="G2512" i="1"/>
  <c r="I2512" i="1" s="1"/>
  <c r="G2511" i="1"/>
  <c r="G2510" i="1"/>
  <c r="I2509" i="1"/>
  <c r="G2509" i="1"/>
  <c r="H2509" i="1" s="1"/>
  <c r="G2508" i="1"/>
  <c r="G2507" i="1"/>
  <c r="G2506" i="1"/>
  <c r="H2505" i="1"/>
  <c r="G2505" i="1"/>
  <c r="I2505" i="1" s="1"/>
  <c r="G2504" i="1"/>
  <c r="I2504" i="1" s="1"/>
  <c r="G2503" i="1"/>
  <c r="I2502" i="1"/>
  <c r="G2502" i="1"/>
  <c r="H2502" i="1" s="1"/>
  <c r="G2501" i="1"/>
  <c r="G2500" i="1"/>
  <c r="G2499" i="1"/>
  <c r="I2498" i="1"/>
  <c r="H2498" i="1"/>
  <c r="G2498" i="1"/>
  <c r="G2497" i="1"/>
  <c r="G2496" i="1"/>
  <c r="I2496" i="1" s="1"/>
  <c r="G2495" i="1"/>
  <c r="H2494" i="1"/>
  <c r="G2494" i="1"/>
  <c r="I2494" i="1" s="1"/>
  <c r="G2493" i="1"/>
  <c r="I2493" i="1" s="1"/>
  <c r="H2492" i="1"/>
  <c r="G2492" i="1"/>
  <c r="I2492" i="1" s="1"/>
  <c r="G2491" i="1"/>
  <c r="I2490" i="1"/>
  <c r="H2490" i="1"/>
  <c r="G2490" i="1"/>
  <c r="G2489" i="1"/>
  <c r="G2488" i="1"/>
  <c r="I2488" i="1" s="1"/>
  <c r="G2487" i="1"/>
  <c r="I2486" i="1"/>
  <c r="H2486" i="1"/>
  <c r="G2486" i="1"/>
  <c r="G2485" i="1"/>
  <c r="G2484" i="1"/>
  <c r="G2483" i="1"/>
  <c r="I2482" i="1"/>
  <c r="H2482" i="1"/>
  <c r="G2482" i="1"/>
  <c r="G2481" i="1"/>
  <c r="G2480" i="1"/>
  <c r="G2479" i="1"/>
  <c r="G2478" i="1"/>
  <c r="I2477" i="1"/>
  <c r="H2477" i="1"/>
  <c r="G2477" i="1"/>
  <c r="H2476" i="1"/>
  <c r="G2476" i="1"/>
  <c r="I2476" i="1" s="1"/>
  <c r="G2475" i="1"/>
  <c r="G2474" i="1"/>
  <c r="I2473" i="1"/>
  <c r="G2473" i="1"/>
  <c r="H2473" i="1" s="1"/>
  <c r="G2472" i="1"/>
  <c r="I2472" i="1" s="1"/>
  <c r="G2471" i="1"/>
  <c r="H2470" i="1"/>
  <c r="G2470" i="1"/>
  <c r="I2470" i="1" s="1"/>
  <c r="G2469" i="1"/>
  <c r="G2468" i="1"/>
  <c r="G2467" i="1"/>
  <c r="G2466" i="1"/>
  <c r="I2465" i="1"/>
  <c r="G2465" i="1"/>
  <c r="H2465" i="1" s="1"/>
  <c r="G2464" i="1"/>
  <c r="I2464" i="1" s="1"/>
  <c r="G2463" i="1"/>
  <c r="H2462" i="1"/>
  <c r="G2462" i="1"/>
  <c r="I2462" i="1" s="1"/>
  <c r="G2461" i="1"/>
  <c r="H2460" i="1"/>
  <c r="G2460" i="1"/>
  <c r="I2460" i="1" s="1"/>
  <c r="G2459" i="1"/>
  <c r="I2458" i="1"/>
  <c r="H2458" i="1"/>
  <c r="G2458" i="1"/>
  <c r="G2457" i="1"/>
  <c r="G2456" i="1"/>
  <c r="I2456" i="1" s="1"/>
  <c r="G2455" i="1"/>
  <c r="G2454" i="1"/>
  <c r="G2453" i="1"/>
  <c r="I2453" i="1" s="1"/>
  <c r="G2452" i="1"/>
  <c r="G2451" i="1"/>
  <c r="G2450" i="1"/>
  <c r="H2449" i="1"/>
  <c r="G2449" i="1"/>
  <c r="I2449" i="1" s="1"/>
  <c r="H2448" i="1"/>
  <c r="G2448" i="1"/>
  <c r="I2448" i="1" s="1"/>
  <c r="G2447" i="1"/>
  <c r="I2446" i="1"/>
  <c r="H2446" i="1"/>
  <c r="G2446" i="1"/>
  <c r="I2445" i="1"/>
  <c r="G2445" i="1"/>
  <c r="H2445" i="1" s="1"/>
  <c r="G2444" i="1"/>
  <c r="G2443" i="1"/>
  <c r="G2442" i="1"/>
  <c r="H2442" i="1" s="1"/>
  <c r="I2441" i="1"/>
  <c r="H2441" i="1"/>
  <c r="G2441" i="1"/>
  <c r="G2440" i="1"/>
  <c r="I2440" i="1" s="1"/>
  <c r="G2439" i="1"/>
  <c r="I2438" i="1"/>
  <c r="G2438" i="1"/>
  <c r="H2438" i="1" s="1"/>
  <c r="I2437" i="1"/>
  <c r="H2437" i="1"/>
  <c r="G2437" i="1"/>
  <c r="G2436" i="1"/>
  <c r="G2435" i="1"/>
  <c r="I2434" i="1"/>
  <c r="G2434" i="1"/>
  <c r="H2434" i="1" s="1"/>
  <c r="I2433" i="1"/>
  <c r="H2433" i="1"/>
  <c r="G2433" i="1"/>
  <c r="G2432" i="1"/>
  <c r="I2432" i="1" s="1"/>
  <c r="G2431" i="1"/>
  <c r="G2430" i="1"/>
  <c r="I2429" i="1"/>
  <c r="H2429" i="1"/>
  <c r="G2429" i="1"/>
  <c r="H2428" i="1"/>
  <c r="G2428" i="1"/>
  <c r="I2428" i="1" s="1"/>
  <c r="G2427" i="1"/>
  <c r="G2426" i="1"/>
  <c r="I2425" i="1"/>
  <c r="G2425" i="1"/>
  <c r="H2425" i="1" s="1"/>
  <c r="G2424" i="1"/>
  <c r="I2424" i="1" s="1"/>
  <c r="G2423" i="1"/>
  <c r="H2422" i="1"/>
  <c r="G2422" i="1"/>
  <c r="I2422" i="1" s="1"/>
  <c r="G2421" i="1"/>
  <c r="G2420" i="1"/>
  <c r="G2419" i="1"/>
  <c r="I2418" i="1"/>
  <c r="H2418" i="1"/>
  <c r="G2418" i="1"/>
  <c r="H2417" i="1"/>
  <c r="G2417" i="1"/>
  <c r="I2417" i="1" s="1"/>
  <c r="G2416" i="1"/>
  <c r="I2416" i="1" s="1"/>
  <c r="G2415" i="1"/>
  <c r="I2414" i="1"/>
  <c r="G2414" i="1"/>
  <c r="H2414" i="1" s="1"/>
  <c r="I2413" i="1"/>
  <c r="H2413" i="1"/>
  <c r="G2413" i="1"/>
  <c r="G2412" i="1"/>
  <c r="G2411" i="1"/>
  <c r="G2410" i="1"/>
  <c r="I2409" i="1"/>
  <c r="G2409" i="1"/>
  <c r="H2409" i="1" s="1"/>
  <c r="G2408" i="1"/>
  <c r="I2408" i="1" s="1"/>
  <c r="G2407" i="1"/>
  <c r="G2406" i="1"/>
  <c r="I2405" i="1"/>
  <c r="G2405" i="1"/>
  <c r="H2405" i="1" s="1"/>
  <c r="G2404" i="1"/>
  <c r="G2403" i="1"/>
  <c r="G2402" i="1"/>
  <c r="I2401" i="1"/>
  <c r="G2401" i="1"/>
  <c r="H2401" i="1" s="1"/>
  <c r="G2400" i="1"/>
  <c r="I2400" i="1" s="1"/>
  <c r="G2399" i="1"/>
  <c r="G2398" i="1"/>
  <c r="I2397" i="1"/>
  <c r="G2397" i="1"/>
  <c r="H2397" i="1" s="1"/>
  <c r="G2396" i="1"/>
  <c r="G2395" i="1"/>
  <c r="H2394" i="1"/>
  <c r="G2394" i="1"/>
  <c r="I2394" i="1" s="1"/>
  <c r="G2393" i="1"/>
  <c r="G2392" i="1"/>
  <c r="I2392" i="1" s="1"/>
  <c r="G2391" i="1"/>
  <c r="G2390" i="1"/>
  <c r="G2389" i="1"/>
  <c r="G2388" i="1"/>
  <c r="G2387" i="1"/>
  <c r="G2386" i="1"/>
  <c r="G2385" i="1"/>
  <c r="H2384" i="1"/>
  <c r="G2384" i="1"/>
  <c r="I2384" i="1" s="1"/>
  <c r="G2383" i="1"/>
  <c r="I2382" i="1"/>
  <c r="H2382" i="1"/>
  <c r="G2382" i="1"/>
  <c r="H2381" i="1"/>
  <c r="G2381" i="1"/>
  <c r="I2381" i="1" s="1"/>
  <c r="G2380" i="1"/>
  <c r="I2380" i="1" s="1"/>
  <c r="G2379" i="1"/>
  <c r="I2378" i="1"/>
  <c r="G2378" i="1"/>
  <c r="H2378" i="1" s="1"/>
  <c r="I2377" i="1"/>
  <c r="H2377" i="1"/>
  <c r="G2377" i="1"/>
  <c r="G2376" i="1"/>
  <c r="I2376" i="1" s="1"/>
  <c r="G2375" i="1"/>
  <c r="I2374" i="1"/>
  <c r="G2374" i="1"/>
  <c r="H2374" i="1" s="1"/>
  <c r="I2373" i="1"/>
  <c r="H2373" i="1"/>
  <c r="G2373" i="1"/>
  <c r="G2372" i="1"/>
  <c r="G2371" i="1"/>
  <c r="I2370" i="1"/>
  <c r="G2370" i="1"/>
  <c r="H2370" i="1" s="1"/>
  <c r="I2369" i="1"/>
  <c r="H2369" i="1"/>
  <c r="G2369" i="1"/>
  <c r="G2368" i="1"/>
  <c r="I2368" i="1" s="1"/>
  <c r="G2367" i="1"/>
  <c r="I2366" i="1"/>
  <c r="G2366" i="1"/>
  <c r="H2366" i="1" s="1"/>
  <c r="I2365" i="1"/>
  <c r="H2365" i="1"/>
  <c r="G2365" i="1"/>
  <c r="G2364" i="1"/>
  <c r="G2363" i="1"/>
  <c r="G2362" i="1"/>
  <c r="I2361" i="1"/>
  <c r="G2361" i="1"/>
  <c r="H2361" i="1" s="1"/>
  <c r="G2360" i="1"/>
  <c r="I2360" i="1" s="1"/>
  <c r="G2359" i="1"/>
  <c r="G2358" i="1"/>
  <c r="I2357" i="1"/>
  <c r="G2357" i="1"/>
  <c r="H2357" i="1" s="1"/>
  <c r="G2356" i="1"/>
  <c r="G2355" i="1"/>
  <c r="G2354" i="1"/>
  <c r="I2353" i="1"/>
  <c r="G2353" i="1"/>
  <c r="H2353" i="1" s="1"/>
  <c r="H2352" i="1"/>
  <c r="G2352" i="1"/>
  <c r="I2352" i="1" s="1"/>
  <c r="G2351" i="1"/>
  <c r="H2350" i="1"/>
  <c r="G2350" i="1"/>
  <c r="I2350" i="1" s="1"/>
  <c r="G2349" i="1"/>
  <c r="H2348" i="1"/>
  <c r="G2348" i="1"/>
  <c r="I2348" i="1" s="1"/>
  <c r="G2347" i="1"/>
  <c r="I2346" i="1"/>
  <c r="H2346" i="1"/>
  <c r="G2346" i="1"/>
  <c r="H2345" i="1"/>
  <c r="G2345" i="1"/>
  <c r="I2345" i="1" s="1"/>
  <c r="G2344" i="1"/>
  <c r="I2344" i="1" s="1"/>
  <c r="G2343" i="1"/>
  <c r="I2342" i="1"/>
  <c r="H2342" i="1"/>
  <c r="G2342" i="1"/>
  <c r="H2341" i="1"/>
  <c r="G2341" i="1"/>
  <c r="I2341" i="1" s="1"/>
  <c r="G2340" i="1"/>
  <c r="G2339" i="1"/>
  <c r="I2338" i="1"/>
  <c r="H2338" i="1"/>
  <c r="G2338" i="1"/>
  <c r="G2337" i="1"/>
  <c r="G2336" i="1"/>
  <c r="I2336" i="1" s="1"/>
  <c r="G2335" i="1"/>
  <c r="I2334" i="1"/>
  <c r="H2334" i="1"/>
  <c r="G2334" i="1"/>
  <c r="G2333" i="1"/>
  <c r="G2332" i="1"/>
  <c r="I2332" i="1" s="1"/>
  <c r="G2331" i="1"/>
  <c r="I2330" i="1"/>
  <c r="G2330" i="1"/>
  <c r="H2330" i="1" s="1"/>
  <c r="I2329" i="1"/>
  <c r="H2329" i="1"/>
  <c r="G2329" i="1"/>
  <c r="G2328" i="1"/>
  <c r="I2328" i="1" s="1"/>
  <c r="G2327" i="1"/>
  <c r="I2326" i="1"/>
  <c r="G2326" i="1"/>
  <c r="H2326" i="1" s="1"/>
  <c r="I2325" i="1"/>
  <c r="H2325" i="1"/>
  <c r="G2325" i="1"/>
  <c r="G2324" i="1"/>
  <c r="G2323" i="1"/>
  <c r="I2322" i="1"/>
  <c r="G2322" i="1"/>
  <c r="H2322" i="1" s="1"/>
  <c r="I2321" i="1"/>
  <c r="H2321" i="1"/>
  <c r="G2321" i="1"/>
  <c r="G2320" i="1"/>
  <c r="G2319" i="1"/>
  <c r="G2318" i="1"/>
  <c r="I2317" i="1"/>
  <c r="G2317" i="1"/>
  <c r="H2317" i="1" s="1"/>
  <c r="G2316" i="1"/>
  <c r="G2315" i="1"/>
  <c r="H2314" i="1"/>
  <c r="G2314" i="1"/>
  <c r="I2314" i="1" s="1"/>
  <c r="G2313" i="1"/>
  <c r="G2312" i="1"/>
  <c r="I2312" i="1" s="1"/>
  <c r="G2311" i="1"/>
  <c r="G2310" i="1"/>
  <c r="G2309" i="1"/>
  <c r="G2308" i="1"/>
  <c r="G2307" i="1"/>
  <c r="H2306" i="1"/>
  <c r="G2306" i="1"/>
  <c r="I2306" i="1" s="1"/>
  <c r="G2305" i="1"/>
  <c r="G2304" i="1"/>
  <c r="I2304" i="1" s="1"/>
  <c r="G2303" i="1"/>
  <c r="H2302" i="1"/>
  <c r="G2302" i="1"/>
  <c r="I2302" i="1" s="1"/>
  <c r="G2301" i="1"/>
  <c r="H2300" i="1"/>
  <c r="G2300" i="1"/>
  <c r="I2300" i="1" s="1"/>
  <c r="G2299" i="1"/>
  <c r="I2298" i="1"/>
  <c r="H2298" i="1"/>
  <c r="G2298" i="1"/>
  <c r="H2297" i="1"/>
  <c r="G2297" i="1"/>
  <c r="I2297" i="1" s="1"/>
  <c r="G2296" i="1"/>
  <c r="I2296" i="1" s="1"/>
  <c r="G2295" i="1"/>
  <c r="I2294" i="1"/>
  <c r="H2294" i="1"/>
  <c r="G2294" i="1"/>
  <c r="H2293" i="1"/>
  <c r="G2293" i="1"/>
  <c r="I2293" i="1" s="1"/>
  <c r="G2292" i="1"/>
  <c r="G2291" i="1"/>
  <c r="I2290" i="1"/>
  <c r="H2290" i="1"/>
  <c r="G2290" i="1"/>
  <c r="H2289" i="1"/>
  <c r="G2289" i="1"/>
  <c r="I2289" i="1" s="1"/>
  <c r="G2288" i="1"/>
  <c r="I2288" i="1" s="1"/>
  <c r="G2287" i="1"/>
  <c r="I2286" i="1"/>
  <c r="G2286" i="1"/>
  <c r="H2286" i="1" s="1"/>
  <c r="I2285" i="1"/>
  <c r="H2285" i="1"/>
  <c r="G2285" i="1"/>
  <c r="G2284" i="1"/>
  <c r="G2283" i="1"/>
  <c r="G2282" i="1"/>
  <c r="I2281" i="1"/>
  <c r="G2281" i="1"/>
  <c r="H2281" i="1" s="1"/>
  <c r="G2280" i="1"/>
  <c r="I2280" i="1" s="1"/>
  <c r="G2279" i="1"/>
  <c r="G2278" i="1"/>
  <c r="I2277" i="1"/>
  <c r="G2277" i="1"/>
  <c r="H2277" i="1" s="1"/>
  <c r="G2276" i="1"/>
  <c r="G2275" i="1"/>
  <c r="G2274" i="1"/>
  <c r="I2273" i="1"/>
  <c r="G2273" i="1"/>
  <c r="H2273" i="1" s="1"/>
  <c r="G2272" i="1"/>
  <c r="I2272" i="1" s="1"/>
  <c r="G2271" i="1"/>
  <c r="G2270" i="1"/>
  <c r="I2269" i="1"/>
  <c r="G2269" i="1"/>
  <c r="H2269" i="1" s="1"/>
  <c r="H2268" i="1"/>
  <c r="G2268" i="1"/>
  <c r="I2268" i="1" s="1"/>
  <c r="G2267" i="1"/>
  <c r="H2266" i="1"/>
  <c r="G2266" i="1"/>
  <c r="I2266" i="1" s="1"/>
  <c r="G2265" i="1"/>
  <c r="G2264" i="1"/>
  <c r="I2264" i="1" s="1"/>
  <c r="G2263" i="1"/>
  <c r="H2262" i="1"/>
  <c r="G2262" i="1"/>
  <c r="I2262" i="1" s="1"/>
  <c r="G2261" i="1"/>
  <c r="G2260" i="1"/>
  <c r="G2259" i="1"/>
  <c r="H2258" i="1"/>
  <c r="G2258" i="1"/>
  <c r="I2258" i="1" s="1"/>
  <c r="G2257" i="1"/>
  <c r="H2256" i="1"/>
  <c r="G2256" i="1"/>
  <c r="I2256" i="1" s="1"/>
  <c r="G2255" i="1"/>
  <c r="I2254" i="1"/>
  <c r="H2254" i="1"/>
  <c r="G2254" i="1"/>
  <c r="G2253" i="1"/>
  <c r="G2252" i="1"/>
  <c r="I2252" i="1" s="1"/>
  <c r="G2251" i="1"/>
  <c r="I2250" i="1"/>
  <c r="G2250" i="1"/>
  <c r="H2250" i="1" s="1"/>
  <c r="I2249" i="1"/>
  <c r="H2249" i="1"/>
  <c r="G2249" i="1"/>
  <c r="G2248" i="1"/>
  <c r="I2248" i="1" s="1"/>
  <c r="G2247" i="1"/>
  <c r="I2246" i="1"/>
  <c r="G2246" i="1"/>
  <c r="H2246" i="1" s="1"/>
  <c r="I2245" i="1"/>
  <c r="H2245" i="1"/>
  <c r="G2245" i="1"/>
  <c r="G2244" i="1"/>
  <c r="G2243" i="1"/>
  <c r="I2242" i="1"/>
  <c r="G2242" i="1"/>
  <c r="H2242" i="1" s="1"/>
  <c r="I2241" i="1"/>
  <c r="H2241" i="1"/>
  <c r="G2241" i="1"/>
  <c r="G2240" i="1"/>
  <c r="I2240" i="1" s="1"/>
  <c r="G2239" i="1"/>
  <c r="I2238" i="1"/>
  <c r="G2238" i="1"/>
  <c r="H2238" i="1" s="1"/>
  <c r="I2237" i="1"/>
  <c r="H2237" i="1"/>
  <c r="G2237" i="1"/>
  <c r="G2236" i="1"/>
  <c r="G2235" i="1"/>
  <c r="G2234" i="1"/>
  <c r="I2233" i="1"/>
  <c r="G2233" i="1"/>
  <c r="H2233" i="1" s="1"/>
  <c r="G2232" i="1"/>
  <c r="I2232" i="1" s="1"/>
  <c r="G2231" i="1"/>
  <c r="G2230" i="1"/>
  <c r="I2229" i="1"/>
  <c r="G2229" i="1"/>
  <c r="H2229" i="1" s="1"/>
  <c r="G2228" i="1"/>
  <c r="G2227" i="1"/>
  <c r="G2226" i="1"/>
  <c r="I2225" i="1"/>
  <c r="G2225" i="1"/>
  <c r="H2225" i="1" s="1"/>
  <c r="G2224" i="1"/>
  <c r="G2223" i="1"/>
  <c r="G2222" i="1"/>
  <c r="G2221" i="1"/>
  <c r="H2220" i="1"/>
  <c r="G2220" i="1"/>
  <c r="I2220" i="1" s="1"/>
  <c r="G2219" i="1"/>
  <c r="I2218" i="1"/>
  <c r="H2218" i="1"/>
  <c r="G2218" i="1"/>
  <c r="H2217" i="1"/>
  <c r="G2217" i="1"/>
  <c r="I2217" i="1" s="1"/>
  <c r="G2216" i="1"/>
  <c r="I2216" i="1" s="1"/>
  <c r="G2215" i="1"/>
  <c r="I2214" i="1"/>
  <c r="H2214" i="1"/>
  <c r="G2214" i="1"/>
  <c r="G2213" i="1"/>
  <c r="G2212" i="1"/>
  <c r="G2211" i="1"/>
  <c r="I2210" i="1"/>
  <c r="H2210" i="1"/>
  <c r="G2210" i="1"/>
  <c r="H2209" i="1"/>
  <c r="G2209" i="1"/>
  <c r="I2209" i="1" s="1"/>
  <c r="G2208" i="1"/>
  <c r="I2208" i="1" s="1"/>
  <c r="G2207" i="1"/>
  <c r="I2206" i="1"/>
  <c r="H2206" i="1"/>
  <c r="G2206" i="1"/>
  <c r="H2205" i="1"/>
  <c r="G2205" i="1"/>
  <c r="I2205" i="1" s="1"/>
  <c r="G2204" i="1"/>
  <c r="I2204" i="1" s="1"/>
  <c r="G2203" i="1"/>
  <c r="I2202" i="1"/>
  <c r="G2202" i="1"/>
  <c r="H2202" i="1" s="1"/>
  <c r="I2201" i="1"/>
  <c r="H2201" i="1"/>
  <c r="G2201" i="1"/>
  <c r="G2200" i="1"/>
  <c r="I2200" i="1" s="1"/>
  <c r="G2199" i="1"/>
  <c r="I2198" i="1"/>
  <c r="G2198" i="1"/>
  <c r="H2198" i="1" s="1"/>
  <c r="I2197" i="1"/>
  <c r="H2197" i="1"/>
  <c r="G2197" i="1"/>
  <c r="G2196" i="1"/>
  <c r="G2195" i="1"/>
  <c r="I2194" i="1"/>
  <c r="G2194" i="1"/>
  <c r="H2194" i="1" s="1"/>
  <c r="I2193" i="1"/>
  <c r="H2193" i="1"/>
  <c r="G2193" i="1"/>
  <c r="G2192" i="1"/>
  <c r="G2191" i="1"/>
  <c r="G2190" i="1"/>
  <c r="I2189" i="1"/>
  <c r="G2189" i="1"/>
  <c r="H2189" i="1" s="1"/>
  <c r="H2188" i="1"/>
  <c r="G2188" i="1"/>
  <c r="I2188" i="1" s="1"/>
  <c r="G2187" i="1"/>
  <c r="H2186" i="1"/>
  <c r="G2186" i="1"/>
  <c r="I2186" i="1" s="1"/>
  <c r="G2185" i="1"/>
  <c r="G2184" i="1"/>
  <c r="I2184" i="1" s="1"/>
  <c r="G2183" i="1"/>
  <c r="H2182" i="1"/>
  <c r="G2182" i="1"/>
  <c r="I2182" i="1" s="1"/>
  <c r="G2181" i="1"/>
  <c r="G2180" i="1"/>
  <c r="G2179" i="1"/>
  <c r="H2178" i="1"/>
  <c r="G2178" i="1"/>
  <c r="I2178" i="1" s="1"/>
  <c r="G2177" i="1"/>
  <c r="G2176" i="1"/>
  <c r="I2176" i="1" s="1"/>
  <c r="G2175" i="1"/>
  <c r="G2174" i="1"/>
  <c r="G2173" i="1"/>
  <c r="H2172" i="1"/>
  <c r="G2172" i="1"/>
  <c r="I2172" i="1" s="1"/>
  <c r="G2171" i="1"/>
  <c r="I2170" i="1"/>
  <c r="H2170" i="1"/>
  <c r="G2170" i="1"/>
  <c r="G2169" i="1"/>
  <c r="I2169" i="1" s="1"/>
  <c r="G2168" i="1"/>
  <c r="I2168" i="1" s="1"/>
  <c r="G2167" i="1"/>
  <c r="I2166" i="1"/>
  <c r="H2166" i="1"/>
  <c r="G2166" i="1"/>
  <c r="G2165" i="1"/>
  <c r="G2164" i="1"/>
  <c r="G2163" i="1"/>
  <c r="I2162" i="1"/>
  <c r="H2162" i="1"/>
  <c r="G2162" i="1"/>
  <c r="H2161" i="1"/>
  <c r="G2161" i="1"/>
  <c r="I2161" i="1" s="1"/>
  <c r="G2160" i="1"/>
  <c r="I2160" i="1" s="1"/>
  <c r="G2159" i="1"/>
  <c r="I2158" i="1"/>
  <c r="G2158" i="1"/>
  <c r="H2158" i="1" s="1"/>
  <c r="I2157" i="1"/>
  <c r="H2157" i="1"/>
  <c r="G2157" i="1"/>
  <c r="G2156" i="1"/>
  <c r="G2155" i="1"/>
  <c r="G2154" i="1"/>
  <c r="I2153" i="1"/>
  <c r="G2153" i="1"/>
  <c r="H2153" i="1" s="1"/>
  <c r="G2152" i="1"/>
  <c r="I2152" i="1" s="1"/>
  <c r="G2151" i="1"/>
  <c r="G2150" i="1"/>
  <c r="I2149" i="1"/>
  <c r="G2149" i="1"/>
  <c r="H2149" i="1" s="1"/>
  <c r="G2148" i="1"/>
  <c r="G2147" i="1"/>
  <c r="G2146" i="1"/>
  <c r="I2145" i="1"/>
  <c r="G2145" i="1"/>
  <c r="H2145" i="1" s="1"/>
  <c r="G2144" i="1"/>
  <c r="I2144" i="1" s="1"/>
  <c r="G2143" i="1"/>
  <c r="G2142" i="1"/>
  <c r="I2141" i="1"/>
  <c r="G2141" i="1"/>
  <c r="H2141" i="1" s="1"/>
  <c r="G2140" i="1"/>
  <c r="G2139" i="1"/>
  <c r="H2138" i="1"/>
  <c r="G2138" i="1"/>
  <c r="I2138" i="1" s="1"/>
  <c r="G2137" i="1"/>
  <c r="G2136" i="1"/>
  <c r="I2136" i="1" s="1"/>
  <c r="G2135" i="1"/>
  <c r="G2134" i="1"/>
  <c r="G2133" i="1"/>
  <c r="G2132" i="1"/>
  <c r="G2131" i="1"/>
  <c r="H2130" i="1"/>
  <c r="G2130" i="1"/>
  <c r="I2130" i="1" s="1"/>
  <c r="G2129" i="1"/>
  <c r="H2128" i="1"/>
  <c r="G2128" i="1"/>
  <c r="I2128" i="1" s="1"/>
  <c r="G2127" i="1"/>
  <c r="I2126" i="1"/>
  <c r="H2126" i="1"/>
  <c r="G2126" i="1"/>
  <c r="I2125" i="1"/>
  <c r="H2125" i="1"/>
  <c r="G2125" i="1"/>
  <c r="G2124" i="1"/>
  <c r="G2123" i="1"/>
  <c r="I2122" i="1"/>
  <c r="G2122" i="1"/>
  <c r="H2122" i="1" s="1"/>
  <c r="I2121" i="1"/>
  <c r="H2121" i="1"/>
  <c r="G2121" i="1"/>
  <c r="G2120" i="1"/>
  <c r="I2120" i="1" s="1"/>
  <c r="G2119" i="1"/>
  <c r="I2118" i="1"/>
  <c r="G2118" i="1"/>
  <c r="H2118" i="1" s="1"/>
  <c r="I2117" i="1"/>
  <c r="H2117" i="1"/>
  <c r="G2117" i="1"/>
  <c r="G2116" i="1"/>
  <c r="G2115" i="1"/>
  <c r="I2114" i="1"/>
  <c r="G2114" i="1"/>
  <c r="H2114" i="1" s="1"/>
  <c r="I2113" i="1"/>
  <c r="H2113" i="1"/>
  <c r="G2113" i="1"/>
  <c r="G2112" i="1"/>
  <c r="I2112" i="1" s="1"/>
  <c r="G2111" i="1"/>
  <c r="G2110" i="1"/>
  <c r="I2109" i="1"/>
  <c r="H2109" i="1"/>
  <c r="G2109" i="1"/>
  <c r="G2108" i="1"/>
  <c r="I2108" i="1" s="1"/>
  <c r="G2107" i="1"/>
  <c r="G2106" i="1"/>
  <c r="I2105" i="1"/>
  <c r="G2105" i="1"/>
  <c r="H2105" i="1" s="1"/>
  <c r="G2104" i="1"/>
  <c r="I2104" i="1" s="1"/>
  <c r="G2103" i="1"/>
  <c r="H2102" i="1"/>
  <c r="G2102" i="1"/>
  <c r="I2102" i="1" s="1"/>
  <c r="G2101" i="1"/>
  <c r="G2100" i="1"/>
  <c r="G2099" i="1"/>
  <c r="G2098" i="1"/>
  <c r="I2097" i="1"/>
  <c r="G2097" i="1"/>
  <c r="H2097" i="1" s="1"/>
  <c r="G2096" i="1"/>
  <c r="G2095" i="1"/>
  <c r="G2094" i="1"/>
  <c r="H2093" i="1"/>
  <c r="G2093" i="1"/>
  <c r="I2093" i="1" s="1"/>
  <c r="H2092" i="1"/>
  <c r="G2092" i="1"/>
  <c r="I2092" i="1" s="1"/>
  <c r="G2091" i="1"/>
  <c r="I2090" i="1"/>
  <c r="H2090" i="1"/>
  <c r="G2090" i="1"/>
  <c r="I2089" i="1"/>
  <c r="H2089" i="1"/>
  <c r="G2089" i="1"/>
  <c r="G2088" i="1"/>
  <c r="I2088" i="1" s="1"/>
  <c r="G2087" i="1"/>
  <c r="I2086" i="1"/>
  <c r="H2086" i="1"/>
  <c r="G2086" i="1"/>
  <c r="I2085" i="1"/>
  <c r="H2085" i="1"/>
  <c r="G2085" i="1"/>
  <c r="G2084" i="1"/>
  <c r="G2083" i="1"/>
  <c r="I2082" i="1"/>
  <c r="H2082" i="1"/>
  <c r="G2082" i="1"/>
  <c r="I2081" i="1"/>
  <c r="H2081" i="1"/>
  <c r="G2081" i="1"/>
  <c r="G2080" i="1"/>
  <c r="I2080" i="1" s="1"/>
  <c r="G2079" i="1"/>
  <c r="I2078" i="1"/>
  <c r="H2078" i="1"/>
  <c r="G2078" i="1"/>
  <c r="I2077" i="1"/>
  <c r="H2077" i="1"/>
  <c r="G2077" i="1"/>
  <c r="G2076" i="1"/>
  <c r="G2075" i="1"/>
  <c r="I2074" i="1"/>
  <c r="G2074" i="1"/>
  <c r="H2074" i="1" s="1"/>
  <c r="I2073" i="1"/>
  <c r="H2073" i="1"/>
  <c r="G2073" i="1"/>
  <c r="G2072" i="1"/>
  <c r="I2072" i="1" s="1"/>
  <c r="G2071" i="1"/>
  <c r="I2070" i="1"/>
  <c r="G2070" i="1"/>
  <c r="H2070" i="1" s="1"/>
  <c r="I2069" i="1"/>
  <c r="H2069" i="1"/>
  <c r="G2069" i="1"/>
  <c r="G2068" i="1"/>
  <c r="G2067" i="1"/>
  <c r="I2066" i="1"/>
  <c r="G2066" i="1"/>
  <c r="H2066" i="1" s="1"/>
  <c r="I2065" i="1"/>
  <c r="H2065" i="1"/>
  <c r="G2065" i="1"/>
  <c r="H2064" i="1"/>
  <c r="G2064" i="1"/>
  <c r="I2064" i="1" s="1"/>
  <c r="G2063" i="1"/>
  <c r="H2062" i="1"/>
  <c r="G2062" i="1"/>
  <c r="I2062" i="1" s="1"/>
  <c r="I2061" i="1"/>
  <c r="G2061" i="1"/>
  <c r="H2061" i="1" s="1"/>
  <c r="H2060" i="1"/>
  <c r="G2060" i="1"/>
  <c r="I2060" i="1" s="1"/>
  <c r="G2059" i="1"/>
  <c r="H2058" i="1"/>
  <c r="G2058" i="1"/>
  <c r="I2058" i="1" s="1"/>
  <c r="H2057" i="1"/>
  <c r="G2057" i="1"/>
  <c r="I2057" i="1" s="1"/>
  <c r="G2056" i="1"/>
  <c r="I2056" i="1" s="1"/>
  <c r="G2055" i="1"/>
  <c r="G2054" i="1"/>
  <c r="H2053" i="1"/>
  <c r="G2053" i="1"/>
  <c r="I2053" i="1" s="1"/>
  <c r="G2052" i="1"/>
  <c r="G2051" i="1"/>
  <c r="I2050" i="1"/>
  <c r="H2050" i="1"/>
  <c r="G2050" i="1"/>
  <c r="G2049" i="1"/>
  <c r="G2048" i="1"/>
  <c r="I2048" i="1" s="1"/>
  <c r="G2047" i="1"/>
  <c r="I2046" i="1"/>
  <c r="H2046" i="1"/>
  <c r="G2046" i="1"/>
  <c r="G2045" i="1"/>
  <c r="H2044" i="1"/>
  <c r="G2044" i="1"/>
  <c r="I2044" i="1" s="1"/>
  <c r="G2043" i="1"/>
  <c r="I2042" i="1"/>
  <c r="H2042" i="1"/>
  <c r="G2042" i="1"/>
  <c r="H2041" i="1"/>
  <c r="G2041" i="1"/>
  <c r="I2041" i="1" s="1"/>
  <c r="G2040" i="1"/>
  <c r="I2040" i="1" s="1"/>
  <c r="G2039" i="1"/>
  <c r="I2038" i="1"/>
  <c r="H2038" i="1"/>
  <c r="G2038" i="1"/>
  <c r="G2037" i="1"/>
  <c r="I2037" i="1" s="1"/>
  <c r="G2036" i="1"/>
  <c r="G2035" i="1"/>
  <c r="I2034" i="1"/>
  <c r="H2034" i="1"/>
  <c r="G2034" i="1"/>
  <c r="G2033" i="1"/>
  <c r="G2032" i="1"/>
  <c r="G2031" i="1"/>
  <c r="G2030" i="1"/>
  <c r="I2029" i="1"/>
  <c r="H2029" i="1"/>
  <c r="G2029" i="1"/>
  <c r="H2028" i="1"/>
  <c r="G2028" i="1"/>
  <c r="I2028" i="1" s="1"/>
  <c r="G2027" i="1"/>
  <c r="G2026" i="1"/>
  <c r="I2025" i="1"/>
  <c r="G2025" i="1"/>
  <c r="H2025" i="1" s="1"/>
  <c r="G2024" i="1"/>
  <c r="I2024" i="1" s="1"/>
  <c r="G2023" i="1"/>
  <c r="H2022" i="1"/>
  <c r="G2022" i="1"/>
  <c r="I2022" i="1" s="1"/>
  <c r="G2021" i="1"/>
  <c r="G2020" i="1"/>
  <c r="G2019" i="1"/>
  <c r="G2018" i="1"/>
  <c r="I2017" i="1"/>
  <c r="G2017" i="1"/>
  <c r="H2017" i="1" s="1"/>
  <c r="G2016" i="1"/>
  <c r="I2016" i="1" s="1"/>
  <c r="G2015" i="1"/>
  <c r="H2014" i="1"/>
  <c r="G2014" i="1"/>
  <c r="I2014" i="1" s="1"/>
  <c r="G2013" i="1"/>
  <c r="H2012" i="1"/>
  <c r="G2012" i="1"/>
  <c r="I2012" i="1" s="1"/>
  <c r="G2011" i="1"/>
  <c r="I2010" i="1"/>
  <c r="H2010" i="1"/>
  <c r="G2010" i="1"/>
  <c r="G2009" i="1"/>
  <c r="G2008" i="1"/>
  <c r="I2008" i="1" s="1"/>
  <c r="G2007" i="1"/>
  <c r="I2006" i="1"/>
  <c r="H2006" i="1"/>
  <c r="G2006" i="1"/>
  <c r="G2005" i="1"/>
  <c r="G2004" i="1"/>
  <c r="G2003" i="1"/>
  <c r="H2002" i="1"/>
  <c r="G2002" i="1"/>
  <c r="I2002" i="1" s="1"/>
  <c r="H2001" i="1"/>
  <c r="G2001" i="1"/>
  <c r="I2001" i="1" s="1"/>
  <c r="H2000" i="1"/>
  <c r="G2000" i="1"/>
  <c r="I2000" i="1" s="1"/>
  <c r="G1999" i="1"/>
  <c r="I1998" i="1"/>
  <c r="H1998" i="1"/>
  <c r="G1998" i="1"/>
  <c r="G1997" i="1"/>
  <c r="G1996" i="1"/>
  <c r="G1995" i="1"/>
  <c r="G1994" i="1"/>
  <c r="I1993" i="1"/>
  <c r="H1993" i="1"/>
  <c r="G1993" i="1"/>
  <c r="G1992" i="1"/>
  <c r="I1991" i="1"/>
  <c r="G1991" i="1"/>
  <c r="H1991" i="1" s="1"/>
  <c r="G1990" i="1"/>
  <c r="G1989" i="1"/>
  <c r="G1988" i="1"/>
  <c r="G1987" i="1"/>
  <c r="I1986" i="1"/>
  <c r="G1986" i="1"/>
  <c r="H1986" i="1" s="1"/>
  <c r="I1985" i="1"/>
  <c r="H1985" i="1"/>
  <c r="G1985" i="1"/>
  <c r="G1984" i="1"/>
  <c r="I1983" i="1"/>
  <c r="G1983" i="1"/>
  <c r="H1983" i="1" s="1"/>
  <c r="H1982" i="1"/>
  <c r="G1982" i="1"/>
  <c r="I1982" i="1" s="1"/>
  <c r="G1981" i="1"/>
  <c r="G1980" i="1"/>
  <c r="G1979" i="1"/>
  <c r="I1978" i="1"/>
  <c r="G1978" i="1"/>
  <c r="H1978" i="1" s="1"/>
  <c r="I1977" i="1"/>
  <c r="H1977" i="1"/>
  <c r="G1977" i="1"/>
  <c r="G1976" i="1"/>
  <c r="G1975" i="1"/>
  <c r="H1974" i="1"/>
  <c r="G1974" i="1"/>
  <c r="I1974" i="1" s="1"/>
  <c r="G1973" i="1"/>
  <c r="G1972" i="1"/>
  <c r="G1971" i="1"/>
  <c r="I1970" i="1"/>
  <c r="G1970" i="1"/>
  <c r="H1970" i="1" s="1"/>
  <c r="I1969" i="1"/>
  <c r="H1969" i="1"/>
  <c r="G1969" i="1"/>
  <c r="G1968" i="1"/>
  <c r="G1967" i="1"/>
  <c r="H1967" i="1" s="1"/>
  <c r="H1966" i="1"/>
  <c r="G1966" i="1"/>
  <c r="I1966" i="1" s="1"/>
  <c r="G1965" i="1"/>
  <c r="G1964" i="1"/>
  <c r="G1963" i="1"/>
  <c r="G1962" i="1"/>
  <c r="I1961" i="1"/>
  <c r="H1961" i="1"/>
  <c r="G1961" i="1"/>
  <c r="G1960" i="1"/>
  <c r="I1959" i="1"/>
  <c r="G1959" i="1"/>
  <c r="H1959" i="1" s="1"/>
  <c r="G1958" i="1"/>
  <c r="G1957" i="1"/>
  <c r="G1956" i="1"/>
  <c r="G1955" i="1"/>
  <c r="I1954" i="1"/>
  <c r="G1954" i="1"/>
  <c r="H1954" i="1" s="1"/>
  <c r="I1953" i="1"/>
  <c r="H1953" i="1"/>
  <c r="G1953" i="1"/>
  <c r="G1952" i="1"/>
  <c r="I1951" i="1"/>
  <c r="G1951" i="1"/>
  <c r="H1951" i="1" s="1"/>
  <c r="G1950" i="1"/>
  <c r="G1949" i="1"/>
  <c r="I1948" i="1"/>
  <c r="G1948" i="1"/>
  <c r="H1948" i="1" s="1"/>
  <c r="H1947" i="1"/>
  <c r="G1947" i="1"/>
  <c r="I1947" i="1" s="1"/>
  <c r="G1946" i="1"/>
  <c r="G1945" i="1"/>
  <c r="I1944" i="1"/>
  <c r="G1944" i="1"/>
  <c r="H1944" i="1" s="1"/>
  <c r="I1943" i="1"/>
  <c r="G1943" i="1"/>
  <c r="H1943" i="1" s="1"/>
  <c r="G1942" i="1"/>
  <c r="G1941" i="1"/>
  <c r="G1940" i="1"/>
  <c r="I1939" i="1"/>
  <c r="H1939" i="1"/>
  <c r="G1939" i="1"/>
  <c r="G1938" i="1"/>
  <c r="G1937" i="1"/>
  <c r="I1936" i="1"/>
  <c r="G1936" i="1"/>
  <c r="H1936" i="1" s="1"/>
  <c r="G1935" i="1"/>
  <c r="G1934" i="1"/>
  <c r="G1933" i="1"/>
  <c r="G1932" i="1"/>
  <c r="H1931" i="1"/>
  <c r="G1931" i="1"/>
  <c r="I1931" i="1" s="1"/>
  <c r="G1930" i="1"/>
  <c r="G1929" i="1"/>
  <c r="I1928" i="1"/>
  <c r="G1928" i="1"/>
  <c r="H1928" i="1" s="1"/>
  <c r="G1927" i="1"/>
  <c r="G1926" i="1"/>
  <c r="G1925" i="1"/>
  <c r="G1924" i="1"/>
  <c r="I1923" i="1"/>
  <c r="H1923" i="1"/>
  <c r="G1923" i="1"/>
  <c r="G1922" i="1"/>
  <c r="G1921" i="1"/>
  <c r="I1920" i="1"/>
  <c r="G1920" i="1"/>
  <c r="H1920" i="1" s="1"/>
  <c r="H1919" i="1"/>
  <c r="G1919" i="1"/>
  <c r="I1919" i="1" s="1"/>
  <c r="G1918" i="1"/>
  <c r="G1917" i="1"/>
  <c r="I1916" i="1"/>
  <c r="G1916" i="1"/>
  <c r="H1916" i="1" s="1"/>
  <c r="H1915" i="1"/>
  <c r="G1915" i="1"/>
  <c r="I1915" i="1" s="1"/>
  <c r="G1914" i="1"/>
  <c r="G1913" i="1"/>
  <c r="I1912" i="1"/>
  <c r="G1912" i="1"/>
  <c r="H1912" i="1" s="1"/>
  <c r="I1911" i="1"/>
  <c r="G1911" i="1"/>
  <c r="H1911" i="1" s="1"/>
  <c r="G1910" i="1"/>
  <c r="G1909" i="1"/>
  <c r="G1908" i="1"/>
  <c r="I1907" i="1"/>
  <c r="H1907" i="1"/>
  <c r="G1907" i="1"/>
  <c r="G1906" i="1"/>
  <c r="G1905" i="1"/>
  <c r="I1904" i="1"/>
  <c r="G1904" i="1"/>
  <c r="H1904" i="1" s="1"/>
  <c r="I1903" i="1"/>
  <c r="H1903" i="1"/>
  <c r="G1903" i="1"/>
  <c r="G1902" i="1"/>
  <c r="G1901" i="1"/>
  <c r="I1900" i="1"/>
  <c r="G1900" i="1"/>
  <c r="H1900" i="1" s="1"/>
  <c r="G1899" i="1"/>
  <c r="I1899" i="1" s="1"/>
  <c r="G1898" i="1"/>
  <c r="G1897" i="1"/>
  <c r="G1896" i="1"/>
  <c r="H1896" i="1" s="1"/>
  <c r="G1895" i="1"/>
  <c r="G1894" i="1"/>
  <c r="G1893" i="1"/>
  <c r="G1892" i="1"/>
  <c r="I1891" i="1"/>
  <c r="H1891" i="1"/>
  <c r="G1891" i="1"/>
  <c r="G1890" i="1"/>
  <c r="G1889" i="1"/>
  <c r="I1888" i="1"/>
  <c r="G1888" i="1"/>
  <c r="H1888" i="1" s="1"/>
  <c r="I1887" i="1"/>
  <c r="H1887" i="1"/>
  <c r="G1887" i="1"/>
  <c r="G1886" i="1"/>
  <c r="G1885" i="1"/>
  <c r="I1884" i="1"/>
  <c r="G1884" i="1"/>
  <c r="H1884" i="1" s="1"/>
  <c r="G1883" i="1"/>
  <c r="I1883" i="1" s="1"/>
  <c r="G1882" i="1"/>
  <c r="G1881" i="1"/>
  <c r="G1880" i="1"/>
  <c r="H1880" i="1" s="1"/>
  <c r="G1879" i="1"/>
  <c r="G1878" i="1"/>
  <c r="G1877" i="1"/>
  <c r="G1876" i="1"/>
  <c r="I1875" i="1"/>
  <c r="H1875" i="1"/>
  <c r="G1875" i="1"/>
  <c r="G1874" i="1"/>
  <c r="G1873" i="1"/>
  <c r="I1872" i="1"/>
  <c r="G1872" i="1"/>
  <c r="H1872" i="1" s="1"/>
  <c r="I1871" i="1"/>
  <c r="H1871" i="1"/>
  <c r="G1871" i="1"/>
  <c r="G1870" i="1"/>
  <c r="G1869" i="1"/>
  <c r="I1868" i="1"/>
  <c r="G1868" i="1"/>
  <c r="H1868" i="1" s="1"/>
  <c r="G1867" i="1"/>
  <c r="I1867" i="1" s="1"/>
  <c r="G1866" i="1"/>
  <c r="G1865" i="1"/>
  <c r="G1864" i="1"/>
  <c r="H1864" i="1" s="1"/>
  <c r="G1863" i="1"/>
  <c r="G1862" i="1"/>
  <c r="G1861" i="1"/>
  <c r="G1860" i="1"/>
  <c r="I1859" i="1"/>
  <c r="H1859" i="1"/>
  <c r="G1859" i="1"/>
  <c r="G1858" i="1"/>
  <c r="G1857" i="1"/>
  <c r="I1856" i="1"/>
  <c r="G1856" i="1"/>
  <c r="H1856" i="1" s="1"/>
  <c r="I1855" i="1"/>
  <c r="H1855" i="1"/>
  <c r="G1855" i="1"/>
  <c r="G1854" i="1"/>
  <c r="G1853" i="1"/>
  <c r="I1852" i="1"/>
  <c r="G1852" i="1"/>
  <c r="H1852" i="1" s="1"/>
  <c r="G1851" i="1"/>
  <c r="I1851" i="1" s="1"/>
  <c r="G1850" i="1"/>
  <c r="G1849" i="1"/>
  <c r="G1848" i="1"/>
  <c r="H1848" i="1" s="1"/>
  <c r="G1847" i="1"/>
  <c r="G1846" i="1"/>
  <c r="G1845" i="1"/>
  <c r="G1844" i="1"/>
  <c r="I1843" i="1"/>
  <c r="H1843" i="1"/>
  <c r="G1843" i="1"/>
  <c r="G1842" i="1"/>
  <c r="G1841" i="1"/>
  <c r="I1840" i="1"/>
  <c r="G1840" i="1"/>
  <c r="H1840" i="1" s="1"/>
  <c r="I1839" i="1"/>
  <c r="H1839" i="1"/>
  <c r="G1839" i="1"/>
  <c r="G1838" i="1"/>
  <c r="G1837" i="1"/>
  <c r="I1836" i="1"/>
  <c r="G1836" i="1"/>
  <c r="H1836" i="1" s="1"/>
  <c r="G1835" i="1"/>
  <c r="I1835" i="1" s="1"/>
  <c r="G1834" i="1"/>
  <c r="G1833" i="1"/>
  <c r="G1832" i="1"/>
  <c r="H1832" i="1" s="1"/>
  <c r="G1831" i="1"/>
  <c r="G1830" i="1"/>
  <c r="G1829" i="1"/>
  <c r="G1828" i="1"/>
  <c r="I1827" i="1"/>
  <c r="H1827" i="1"/>
  <c r="G1827" i="1"/>
  <c r="G1826" i="1"/>
  <c r="G1825" i="1"/>
  <c r="I1824" i="1"/>
  <c r="G1824" i="1"/>
  <c r="H1824" i="1" s="1"/>
  <c r="I1823" i="1"/>
  <c r="H1823" i="1"/>
  <c r="G1823" i="1"/>
  <c r="G1822" i="1"/>
  <c r="G1821" i="1"/>
  <c r="I1820" i="1"/>
  <c r="G1820" i="1"/>
  <c r="H1820" i="1" s="1"/>
  <c r="G1819" i="1"/>
  <c r="I1819" i="1" s="1"/>
  <c r="G1818" i="1"/>
  <c r="G1817" i="1"/>
  <c r="G1816" i="1"/>
  <c r="H1816" i="1" s="1"/>
  <c r="G1815" i="1"/>
  <c r="G1814" i="1"/>
  <c r="G1813" i="1"/>
  <c r="G1812" i="1"/>
  <c r="I1811" i="1"/>
  <c r="H1811" i="1"/>
  <c r="G1811" i="1"/>
  <c r="G1810" i="1"/>
  <c r="G1809" i="1"/>
  <c r="I1808" i="1"/>
  <c r="G1808" i="1"/>
  <c r="H1808" i="1" s="1"/>
  <c r="I1807" i="1"/>
  <c r="H1807" i="1"/>
  <c r="G1807" i="1"/>
  <c r="G1806" i="1"/>
  <c r="G1805" i="1"/>
  <c r="I1804" i="1"/>
  <c r="G1804" i="1"/>
  <c r="H1804" i="1" s="1"/>
  <c r="G1803" i="1"/>
  <c r="I1803" i="1" s="1"/>
  <c r="G1802" i="1"/>
  <c r="G1801" i="1"/>
  <c r="G1800" i="1"/>
  <c r="H1800" i="1" s="1"/>
  <c r="G1799" i="1"/>
  <c r="G1798" i="1"/>
  <c r="G1797" i="1"/>
  <c r="G1796" i="1"/>
  <c r="I1795" i="1"/>
  <c r="H1795" i="1"/>
  <c r="G1795" i="1"/>
  <c r="G1794" i="1"/>
  <c r="G1793" i="1"/>
  <c r="I1792" i="1"/>
  <c r="G1792" i="1"/>
  <c r="H1792" i="1" s="1"/>
  <c r="I1791" i="1"/>
  <c r="H1791" i="1"/>
  <c r="G1791" i="1"/>
  <c r="G1790" i="1"/>
  <c r="G1789" i="1"/>
  <c r="I1788" i="1"/>
  <c r="G1788" i="1"/>
  <c r="H1788" i="1" s="1"/>
  <c r="G1787" i="1"/>
  <c r="I1787" i="1" s="1"/>
  <c r="G1786" i="1"/>
  <c r="G1785" i="1"/>
  <c r="G1784" i="1"/>
  <c r="H1784" i="1" s="1"/>
  <c r="G1783" i="1"/>
  <c r="G1782" i="1"/>
  <c r="G1781" i="1"/>
  <c r="G1780" i="1"/>
  <c r="I1779" i="1"/>
  <c r="H1779" i="1"/>
  <c r="G1779" i="1"/>
  <c r="G1778" i="1"/>
  <c r="G1777" i="1"/>
  <c r="I1776" i="1"/>
  <c r="G1776" i="1"/>
  <c r="H1776" i="1" s="1"/>
  <c r="I1775" i="1"/>
  <c r="H1775" i="1"/>
  <c r="G1775" i="1"/>
  <c r="G1774" i="1"/>
  <c r="G1773" i="1"/>
  <c r="I1772" i="1"/>
  <c r="G1772" i="1"/>
  <c r="H1772" i="1" s="1"/>
  <c r="G1771" i="1"/>
  <c r="I1771" i="1" s="1"/>
  <c r="G1770" i="1"/>
  <c r="G1769" i="1"/>
  <c r="G1768" i="1"/>
  <c r="H1768" i="1" s="1"/>
  <c r="G1767" i="1"/>
  <c r="G1766" i="1"/>
  <c r="G1765" i="1"/>
  <c r="G1764" i="1"/>
  <c r="I1763" i="1"/>
  <c r="H1763" i="1"/>
  <c r="G1763" i="1"/>
  <c r="G1762" i="1"/>
  <c r="G1761" i="1"/>
  <c r="I1760" i="1"/>
  <c r="G1760" i="1"/>
  <c r="H1760" i="1" s="1"/>
  <c r="I1759" i="1"/>
  <c r="H1759" i="1"/>
  <c r="G1759" i="1"/>
  <c r="G1758" i="1"/>
  <c r="G1757" i="1"/>
  <c r="I1756" i="1"/>
  <c r="G1756" i="1"/>
  <c r="H1756" i="1" s="1"/>
  <c r="G1755" i="1"/>
  <c r="I1755" i="1" s="1"/>
  <c r="G1754" i="1"/>
  <c r="G1753" i="1"/>
  <c r="G1752" i="1"/>
  <c r="H1752" i="1" s="1"/>
  <c r="G1751" i="1"/>
  <c r="G1750" i="1"/>
  <c r="G1749" i="1"/>
  <c r="G1748" i="1"/>
  <c r="I1747" i="1"/>
  <c r="H1747" i="1"/>
  <c r="G1747" i="1"/>
  <c r="G1746" i="1"/>
  <c r="G1745" i="1"/>
  <c r="I1744" i="1"/>
  <c r="G1744" i="1"/>
  <c r="H1744" i="1" s="1"/>
  <c r="I1743" i="1"/>
  <c r="H1743" i="1"/>
  <c r="G1743" i="1"/>
  <c r="G1742" i="1"/>
  <c r="G1741" i="1"/>
  <c r="I1740" i="1"/>
  <c r="G1740" i="1"/>
  <c r="H1740" i="1" s="1"/>
  <c r="G1739" i="1"/>
  <c r="I1739" i="1" s="1"/>
  <c r="G1738" i="1"/>
  <c r="G1737" i="1"/>
  <c r="G1736" i="1"/>
  <c r="H1736" i="1" s="1"/>
  <c r="G1735" i="1"/>
  <c r="G1734" i="1"/>
  <c r="G1733" i="1"/>
  <c r="G1732" i="1"/>
  <c r="I1731" i="1"/>
  <c r="H1731" i="1"/>
  <c r="G1731" i="1"/>
  <c r="G1730" i="1"/>
  <c r="G1729" i="1"/>
  <c r="I1728" i="1"/>
  <c r="G1728" i="1"/>
  <c r="H1728" i="1" s="1"/>
  <c r="I1727" i="1"/>
  <c r="H1727" i="1"/>
  <c r="G1727" i="1"/>
  <c r="G1726" i="1"/>
  <c r="G1725" i="1"/>
  <c r="I1724" i="1"/>
  <c r="G1724" i="1"/>
  <c r="H1724" i="1" s="1"/>
  <c r="G1723" i="1"/>
  <c r="I1723" i="1" s="1"/>
  <c r="G1722" i="1"/>
  <c r="G1721" i="1"/>
  <c r="G1720" i="1"/>
  <c r="H1720" i="1" s="1"/>
  <c r="G1719" i="1"/>
  <c r="G1718" i="1"/>
  <c r="G1717" i="1"/>
  <c r="G1716" i="1"/>
  <c r="I1715" i="1"/>
  <c r="H1715" i="1"/>
  <c r="G1715" i="1"/>
  <c r="G1714" i="1"/>
  <c r="G1713" i="1"/>
  <c r="I1712" i="1"/>
  <c r="G1712" i="1"/>
  <c r="H1712" i="1" s="1"/>
  <c r="I1711" i="1"/>
  <c r="H1711" i="1"/>
  <c r="G1711" i="1"/>
  <c r="G1710" i="1"/>
  <c r="G1709" i="1"/>
  <c r="I1708" i="1"/>
  <c r="G1708" i="1"/>
  <c r="H1708" i="1" s="1"/>
  <c r="G1707" i="1"/>
  <c r="I1707" i="1" s="1"/>
  <c r="G1706" i="1"/>
  <c r="G1705" i="1"/>
  <c r="G1704" i="1"/>
  <c r="H1704" i="1" s="1"/>
  <c r="G1703" i="1"/>
  <c r="G1702" i="1"/>
  <c r="G1701" i="1"/>
  <c r="G1700" i="1"/>
  <c r="I1699" i="1"/>
  <c r="H1699" i="1"/>
  <c r="G1699" i="1"/>
  <c r="G1698" i="1"/>
  <c r="G1697" i="1"/>
  <c r="I1696" i="1"/>
  <c r="G1696" i="1"/>
  <c r="H1696" i="1" s="1"/>
  <c r="I1695" i="1"/>
  <c r="H1695" i="1"/>
  <c r="G1695" i="1"/>
  <c r="G1694" i="1"/>
  <c r="G1693" i="1"/>
  <c r="I1692" i="1"/>
  <c r="G1692" i="1"/>
  <c r="H1692" i="1" s="1"/>
  <c r="G1691" i="1"/>
  <c r="I1691" i="1" s="1"/>
  <c r="G1690" i="1"/>
  <c r="G1689" i="1"/>
  <c r="G1688" i="1"/>
  <c r="H1688" i="1" s="1"/>
  <c r="G1687" i="1"/>
  <c r="G1686" i="1"/>
  <c r="G1685" i="1"/>
  <c r="G1684" i="1"/>
  <c r="I1683" i="1"/>
  <c r="H1683" i="1"/>
  <c r="G1683" i="1"/>
  <c r="G1682" i="1"/>
  <c r="G1681" i="1"/>
  <c r="I1680" i="1"/>
  <c r="G1680" i="1"/>
  <c r="H1680" i="1" s="1"/>
  <c r="I1679" i="1"/>
  <c r="H1679" i="1"/>
  <c r="G1679" i="1"/>
  <c r="G1678" i="1"/>
  <c r="G1677" i="1"/>
  <c r="I1676" i="1"/>
  <c r="G1676" i="1"/>
  <c r="H1676" i="1" s="1"/>
  <c r="G1675" i="1"/>
  <c r="I1675" i="1" s="1"/>
  <c r="G1674" i="1"/>
  <c r="G1673" i="1"/>
  <c r="G1672" i="1"/>
  <c r="H1672" i="1" s="1"/>
  <c r="G1671" i="1"/>
  <c r="G1670" i="1"/>
  <c r="G1669" i="1"/>
  <c r="G1668" i="1"/>
  <c r="I1667" i="1"/>
  <c r="H1667" i="1"/>
  <c r="G1667" i="1"/>
  <c r="G1666" i="1"/>
  <c r="G1665" i="1"/>
  <c r="I1664" i="1"/>
  <c r="G1664" i="1"/>
  <c r="H1664" i="1" s="1"/>
  <c r="I1663" i="1"/>
  <c r="H1663" i="1"/>
  <c r="G1663" i="1"/>
  <c r="G1662" i="1"/>
  <c r="G1661" i="1"/>
  <c r="I1660" i="1"/>
  <c r="G1660" i="1"/>
  <c r="H1660" i="1" s="1"/>
  <c r="G1659" i="1"/>
  <c r="I1659" i="1" s="1"/>
  <c r="G1658" i="1"/>
  <c r="G1657" i="1"/>
  <c r="G1656" i="1"/>
  <c r="H1656" i="1" s="1"/>
  <c r="G1655" i="1"/>
  <c r="G1654" i="1"/>
  <c r="G1653" i="1"/>
  <c r="G1652" i="1"/>
  <c r="I1651" i="1"/>
  <c r="H1651" i="1"/>
  <c r="G1651" i="1"/>
  <c r="G1650" i="1"/>
  <c r="G1649" i="1"/>
  <c r="I1648" i="1"/>
  <c r="G1648" i="1"/>
  <c r="H1648" i="1" s="1"/>
  <c r="I1647" i="1"/>
  <c r="H1647" i="1"/>
  <c r="G1647" i="1"/>
  <c r="G1646" i="1"/>
  <c r="G1645" i="1"/>
  <c r="I1644" i="1"/>
  <c r="G1644" i="1"/>
  <c r="H1644" i="1" s="1"/>
  <c r="G1643" i="1"/>
  <c r="I1643" i="1" s="1"/>
  <c r="G1642" i="1"/>
  <c r="G1641" i="1"/>
  <c r="G1640" i="1"/>
  <c r="H1640" i="1" s="1"/>
  <c r="G1639" i="1"/>
  <c r="G1638" i="1"/>
  <c r="G1637" i="1"/>
  <c r="G1636" i="1"/>
  <c r="I1635" i="1"/>
  <c r="H1635" i="1"/>
  <c r="G1635" i="1"/>
  <c r="G1634" i="1"/>
  <c r="G1633" i="1"/>
  <c r="I1632" i="1"/>
  <c r="G1632" i="1"/>
  <c r="H1632" i="1" s="1"/>
  <c r="I1631" i="1"/>
  <c r="H1631" i="1"/>
  <c r="G1631" i="1"/>
  <c r="G1630" i="1"/>
  <c r="G1629" i="1"/>
  <c r="I1628" i="1"/>
  <c r="G1628" i="1"/>
  <c r="H1628" i="1" s="1"/>
  <c r="G1627" i="1"/>
  <c r="I1627" i="1" s="1"/>
  <c r="G1626" i="1"/>
  <c r="G1625" i="1"/>
  <c r="G1624" i="1"/>
  <c r="H1624" i="1" s="1"/>
  <c r="G1623" i="1"/>
  <c r="G1622" i="1"/>
  <c r="G1621" i="1"/>
  <c r="G1620" i="1"/>
  <c r="I1619" i="1"/>
  <c r="H1619" i="1"/>
  <c r="G1619" i="1"/>
  <c r="G1618" i="1"/>
  <c r="G1617" i="1"/>
  <c r="I1616" i="1"/>
  <c r="G1616" i="1"/>
  <c r="H1616" i="1" s="1"/>
  <c r="I1615" i="1"/>
  <c r="H1615" i="1"/>
  <c r="G1615" i="1"/>
  <c r="G1614" i="1"/>
  <c r="G1613" i="1"/>
  <c r="I1612" i="1"/>
  <c r="G1612" i="1"/>
  <c r="H1612" i="1" s="1"/>
  <c r="G1611" i="1"/>
  <c r="I1611" i="1" s="1"/>
  <c r="G1610" i="1"/>
  <c r="G1609" i="1"/>
  <c r="G1608" i="1"/>
  <c r="H1608" i="1" s="1"/>
  <c r="G1607" i="1"/>
  <c r="G1606" i="1"/>
  <c r="G1605" i="1"/>
  <c r="G1604" i="1"/>
  <c r="I1603" i="1"/>
  <c r="H1603" i="1"/>
  <c r="G1603" i="1"/>
  <c r="G1602" i="1"/>
  <c r="G1601" i="1"/>
  <c r="I1600" i="1"/>
  <c r="G1600" i="1"/>
  <c r="H1600" i="1" s="1"/>
  <c r="I1599" i="1"/>
  <c r="H1599" i="1"/>
  <c r="G1599" i="1"/>
  <c r="G1598" i="1"/>
  <c r="G1597" i="1"/>
  <c r="I1596" i="1"/>
  <c r="G1596" i="1"/>
  <c r="H1596" i="1" s="1"/>
  <c r="G1595" i="1"/>
  <c r="I1595" i="1" s="1"/>
  <c r="G1594" i="1"/>
  <c r="G1593" i="1"/>
  <c r="G1592" i="1"/>
  <c r="H1592" i="1" s="1"/>
  <c r="G1591" i="1"/>
  <c r="G1590" i="1"/>
  <c r="G1589" i="1"/>
  <c r="G1588" i="1"/>
  <c r="I1587" i="1"/>
  <c r="H1587" i="1"/>
  <c r="G1587" i="1"/>
  <c r="G1586" i="1"/>
  <c r="G1585" i="1"/>
  <c r="I1584" i="1"/>
  <c r="G1584" i="1"/>
  <c r="H1584" i="1" s="1"/>
  <c r="I1583" i="1"/>
  <c r="H1583" i="1"/>
  <c r="G1583" i="1"/>
  <c r="G1582" i="1"/>
  <c r="G1581" i="1"/>
  <c r="I1580" i="1"/>
  <c r="G1580" i="1"/>
  <c r="H1580" i="1" s="1"/>
  <c r="G1579" i="1"/>
  <c r="I1579" i="1" s="1"/>
  <c r="G1578" i="1"/>
  <c r="G1577" i="1"/>
  <c r="G1576" i="1"/>
  <c r="H1576" i="1" s="1"/>
  <c r="G1575" i="1"/>
  <c r="G1574" i="1"/>
  <c r="G1573" i="1"/>
  <c r="G1572" i="1"/>
  <c r="I1571" i="1"/>
  <c r="H1571" i="1"/>
  <c r="G1571" i="1"/>
  <c r="G1570" i="1"/>
  <c r="G1569" i="1"/>
  <c r="I1568" i="1"/>
  <c r="G1568" i="1"/>
  <c r="H1568" i="1" s="1"/>
  <c r="I1567" i="1"/>
  <c r="H1567" i="1"/>
  <c r="G1567" i="1"/>
  <c r="G1566" i="1"/>
  <c r="G1565" i="1"/>
  <c r="I1564" i="1"/>
  <c r="G1564" i="1"/>
  <c r="H1564" i="1" s="1"/>
  <c r="G1563" i="1"/>
  <c r="I1563" i="1" s="1"/>
  <c r="G1562" i="1"/>
  <c r="G1561" i="1"/>
  <c r="G1560" i="1"/>
  <c r="H1560" i="1" s="1"/>
  <c r="G1559" i="1"/>
  <c r="G1558" i="1"/>
  <c r="G1557" i="1"/>
  <c r="G1556" i="1"/>
  <c r="I1555" i="1"/>
  <c r="H1555" i="1"/>
  <c r="G1555" i="1"/>
  <c r="G1554" i="1"/>
  <c r="G1553" i="1"/>
  <c r="I1552" i="1"/>
  <c r="G1552" i="1"/>
  <c r="H1552" i="1" s="1"/>
  <c r="I1551" i="1"/>
  <c r="H1551" i="1"/>
  <c r="G1551" i="1"/>
  <c r="G1550" i="1"/>
  <c r="G1549" i="1"/>
  <c r="I1548" i="1"/>
  <c r="G1548" i="1"/>
  <c r="H1548" i="1" s="1"/>
  <c r="G1547" i="1"/>
  <c r="I1547" i="1" s="1"/>
  <c r="G1546" i="1"/>
  <c r="G1545" i="1"/>
  <c r="G1544" i="1"/>
  <c r="H1544" i="1" s="1"/>
  <c r="G1543" i="1"/>
  <c r="G1542" i="1"/>
  <c r="G1541" i="1"/>
  <c r="G1540" i="1"/>
  <c r="I1539" i="1"/>
  <c r="H1539" i="1"/>
  <c r="G1539" i="1"/>
  <c r="G1538" i="1"/>
  <c r="G1537" i="1"/>
  <c r="I1536" i="1"/>
  <c r="G1536" i="1"/>
  <c r="H1536" i="1" s="1"/>
  <c r="I1535" i="1"/>
  <c r="H1535" i="1"/>
  <c r="G1535" i="1"/>
  <c r="G1534" i="1"/>
  <c r="G1533" i="1"/>
  <c r="I1532" i="1"/>
  <c r="G1532" i="1"/>
  <c r="H1532" i="1" s="1"/>
  <c r="G1531" i="1"/>
  <c r="I1531" i="1" s="1"/>
  <c r="G1530" i="1"/>
  <c r="G1529" i="1"/>
  <c r="G1528" i="1"/>
  <c r="H1528" i="1" s="1"/>
  <c r="G1527" i="1"/>
  <c r="G1526" i="1"/>
  <c r="G1525" i="1"/>
  <c r="G1524" i="1"/>
  <c r="I1523" i="1"/>
  <c r="H1523" i="1"/>
  <c r="G1523" i="1"/>
  <c r="G1522" i="1"/>
  <c r="G1521" i="1"/>
  <c r="I1520" i="1"/>
  <c r="G1520" i="1"/>
  <c r="H1520" i="1" s="1"/>
  <c r="I1519" i="1"/>
  <c r="H1519" i="1"/>
  <c r="G1519" i="1"/>
  <c r="G1518" i="1"/>
  <c r="G1517" i="1"/>
  <c r="I1516" i="1"/>
  <c r="G1516" i="1"/>
  <c r="H1516" i="1" s="1"/>
  <c r="G1515" i="1"/>
  <c r="I1515" i="1" s="1"/>
  <c r="G1514" i="1"/>
  <c r="G1513" i="1"/>
  <c r="G1512" i="1"/>
  <c r="H1512" i="1" s="1"/>
  <c r="G1511" i="1"/>
  <c r="G1510" i="1"/>
  <c r="G1509" i="1"/>
  <c r="G1508" i="1"/>
  <c r="I1507" i="1"/>
  <c r="H1507" i="1"/>
  <c r="G1507" i="1"/>
  <c r="G1506" i="1"/>
  <c r="G1505" i="1"/>
  <c r="I1504" i="1"/>
  <c r="G1504" i="1"/>
  <c r="H1504" i="1" s="1"/>
  <c r="I1503" i="1"/>
  <c r="H1503" i="1"/>
  <c r="G1503" i="1"/>
  <c r="G1502" i="1"/>
  <c r="G1501" i="1"/>
  <c r="I1500" i="1"/>
  <c r="G1500" i="1"/>
  <c r="H1500" i="1" s="1"/>
  <c r="G1499" i="1"/>
  <c r="I1499" i="1" s="1"/>
  <c r="G1498" i="1"/>
  <c r="G1497" i="1"/>
  <c r="G1496" i="1"/>
  <c r="H1496" i="1" s="1"/>
  <c r="G1495" i="1"/>
  <c r="G1494" i="1"/>
  <c r="G1493" i="1"/>
  <c r="G1492" i="1"/>
  <c r="I1491" i="1"/>
  <c r="H1491" i="1"/>
  <c r="G1491" i="1"/>
  <c r="G1490" i="1"/>
  <c r="I1490" i="1" s="1"/>
  <c r="G1489" i="1"/>
  <c r="I1489" i="1" s="1"/>
  <c r="G1488" i="1"/>
  <c r="H1488" i="1" s="1"/>
  <c r="G1487" i="1"/>
  <c r="I1487" i="1" s="1"/>
  <c r="I1486" i="1"/>
  <c r="G1486" i="1"/>
  <c r="H1486" i="1" s="1"/>
  <c r="G1485" i="1"/>
  <c r="I1485" i="1" s="1"/>
  <c r="G1484" i="1"/>
  <c r="H1484" i="1" s="1"/>
  <c r="G1483" i="1"/>
  <c r="G1482" i="1"/>
  <c r="I1482" i="1" s="1"/>
  <c r="G1481" i="1"/>
  <c r="I1481" i="1" s="1"/>
  <c r="G1480" i="1"/>
  <c r="H1480" i="1" s="1"/>
  <c r="I1479" i="1"/>
  <c r="H1479" i="1"/>
  <c r="G1479" i="1"/>
  <c r="G1478" i="1"/>
  <c r="G1477" i="1"/>
  <c r="I1477" i="1" s="1"/>
  <c r="G1476" i="1"/>
  <c r="H1476" i="1" s="1"/>
  <c r="G1475" i="1"/>
  <c r="I1475" i="1" s="1"/>
  <c r="G1474" i="1"/>
  <c r="I1474" i="1" s="1"/>
  <c r="G1473" i="1"/>
  <c r="I1473" i="1" s="1"/>
  <c r="G1472" i="1"/>
  <c r="H1472" i="1" s="1"/>
  <c r="I1471" i="1"/>
  <c r="H1471" i="1"/>
  <c r="G1471" i="1"/>
  <c r="G1470" i="1"/>
  <c r="H1470" i="1" s="1"/>
  <c r="G1469" i="1"/>
  <c r="I1469" i="1" s="1"/>
  <c r="G1468" i="1"/>
  <c r="H1468" i="1" s="1"/>
  <c r="I1467" i="1"/>
  <c r="H1467" i="1"/>
  <c r="G1467" i="1"/>
  <c r="G1466" i="1"/>
  <c r="I1466" i="1" s="1"/>
  <c r="G1465" i="1"/>
  <c r="I1465" i="1" s="1"/>
  <c r="G1464" i="1"/>
  <c r="H1464" i="1" s="1"/>
  <c r="G1463" i="1"/>
  <c r="I1462" i="1"/>
  <c r="G1462" i="1"/>
  <c r="H1462" i="1" s="1"/>
  <c r="G1461" i="1"/>
  <c r="I1461" i="1" s="1"/>
  <c r="G1460" i="1"/>
  <c r="H1460" i="1" s="1"/>
  <c r="I1459" i="1"/>
  <c r="H1459" i="1"/>
  <c r="G1459" i="1"/>
  <c r="G1458" i="1"/>
  <c r="I1458" i="1" s="1"/>
  <c r="G1457" i="1"/>
  <c r="I1457" i="1" s="1"/>
  <c r="G1456" i="1"/>
  <c r="H1456" i="1" s="1"/>
  <c r="H1455" i="1"/>
  <c r="G1455" i="1"/>
  <c r="I1455" i="1" s="1"/>
  <c r="I1454" i="1"/>
  <c r="G1454" i="1"/>
  <c r="H1454" i="1" s="1"/>
  <c r="G1453" i="1"/>
  <c r="I1453" i="1" s="1"/>
  <c r="G1452" i="1"/>
  <c r="H1452" i="1" s="1"/>
  <c r="G1451" i="1"/>
  <c r="G1450" i="1"/>
  <c r="I1450" i="1" s="1"/>
  <c r="G1449" i="1"/>
  <c r="I1449" i="1" s="1"/>
  <c r="G1448" i="1"/>
  <c r="H1448" i="1" s="1"/>
  <c r="I1447" i="1"/>
  <c r="H1447" i="1"/>
  <c r="G1447" i="1"/>
  <c r="G1446" i="1"/>
  <c r="G1445" i="1"/>
  <c r="I1445" i="1" s="1"/>
  <c r="G1444" i="1"/>
  <c r="H1444" i="1" s="1"/>
  <c r="H1443" i="1"/>
  <c r="G1443" i="1"/>
  <c r="I1443" i="1" s="1"/>
  <c r="G1442" i="1"/>
  <c r="I1442" i="1" s="1"/>
  <c r="G1441" i="1"/>
  <c r="I1441" i="1" s="1"/>
  <c r="G1440" i="1"/>
  <c r="H1440" i="1" s="1"/>
  <c r="I1439" i="1"/>
  <c r="H1439" i="1"/>
  <c r="G1439" i="1"/>
  <c r="I1438" i="1"/>
  <c r="G1438" i="1"/>
  <c r="H1438" i="1" s="1"/>
  <c r="G1437" i="1"/>
  <c r="I1437" i="1" s="1"/>
  <c r="G1436" i="1"/>
  <c r="H1436" i="1" s="1"/>
  <c r="I1435" i="1"/>
  <c r="H1435" i="1"/>
  <c r="G1435" i="1"/>
  <c r="G1434" i="1"/>
  <c r="I1434" i="1" s="1"/>
  <c r="G1433" i="1"/>
  <c r="I1433" i="1" s="1"/>
  <c r="G1432" i="1"/>
  <c r="H1432" i="1" s="1"/>
  <c r="G1431" i="1"/>
  <c r="I1430" i="1"/>
  <c r="G1430" i="1"/>
  <c r="H1430" i="1" s="1"/>
  <c r="G1429" i="1"/>
  <c r="I1429" i="1" s="1"/>
  <c r="G1428" i="1"/>
  <c r="H1428" i="1" s="1"/>
  <c r="I1427" i="1"/>
  <c r="H1427" i="1"/>
  <c r="G1427" i="1"/>
  <c r="G1426" i="1"/>
  <c r="I1426" i="1" s="1"/>
  <c r="G1425" i="1"/>
  <c r="I1425" i="1" s="1"/>
  <c r="G1424" i="1"/>
  <c r="H1424" i="1" s="1"/>
  <c r="H1423" i="1"/>
  <c r="G1423" i="1"/>
  <c r="I1423" i="1" s="1"/>
  <c r="I1422" i="1"/>
  <c r="G1422" i="1"/>
  <c r="H1422" i="1" s="1"/>
  <c r="G1421" i="1"/>
  <c r="I1421" i="1" s="1"/>
  <c r="G1420" i="1"/>
  <c r="H1420" i="1" s="1"/>
  <c r="G1419" i="1"/>
  <c r="G1418" i="1"/>
  <c r="I1418" i="1" s="1"/>
  <c r="G1417" i="1"/>
  <c r="G1416" i="1"/>
  <c r="I1415" i="1"/>
  <c r="H1415" i="1"/>
  <c r="G1415" i="1"/>
  <c r="G1414" i="1"/>
  <c r="I1414" i="1" s="1"/>
  <c r="G1413" i="1"/>
  <c r="I1412" i="1"/>
  <c r="G1412" i="1"/>
  <c r="H1412" i="1" s="1"/>
  <c r="G1411" i="1"/>
  <c r="I1411" i="1" s="1"/>
  <c r="G1410" i="1"/>
  <c r="I1410" i="1" s="1"/>
  <c r="G1409" i="1"/>
  <c r="G1408" i="1"/>
  <c r="H1408" i="1" s="1"/>
  <c r="H1407" i="1"/>
  <c r="G1407" i="1"/>
  <c r="I1407" i="1" s="1"/>
  <c r="G1406" i="1"/>
  <c r="I1406" i="1" s="1"/>
  <c r="G1405" i="1"/>
  <c r="I1404" i="1"/>
  <c r="G1404" i="1"/>
  <c r="H1404" i="1" s="1"/>
  <c r="G1403" i="1"/>
  <c r="H1403" i="1" s="1"/>
  <c r="G1402" i="1"/>
  <c r="I1402" i="1" s="1"/>
  <c r="G1401" i="1"/>
  <c r="G1400" i="1"/>
  <c r="I1399" i="1"/>
  <c r="H1399" i="1"/>
  <c r="G1399" i="1"/>
  <c r="G1398" i="1"/>
  <c r="I1398" i="1" s="1"/>
  <c r="G1397" i="1"/>
  <c r="I1396" i="1"/>
  <c r="G1396" i="1"/>
  <c r="H1396" i="1" s="1"/>
  <c r="I1395" i="1"/>
  <c r="H1395" i="1"/>
  <c r="G1395" i="1"/>
  <c r="G1394" i="1"/>
  <c r="I1394" i="1" s="1"/>
  <c r="G1393" i="1"/>
  <c r="I1392" i="1"/>
  <c r="G1392" i="1"/>
  <c r="H1392" i="1" s="1"/>
  <c r="G1391" i="1"/>
  <c r="G1390" i="1"/>
  <c r="I1390" i="1" s="1"/>
  <c r="G1389" i="1"/>
  <c r="G1388" i="1"/>
  <c r="I1387" i="1"/>
  <c r="G1387" i="1"/>
  <c r="H1387" i="1" s="1"/>
  <c r="G1386" i="1"/>
  <c r="I1386" i="1" s="1"/>
  <c r="G1385" i="1"/>
  <c r="G1384" i="1"/>
  <c r="I1383" i="1"/>
  <c r="H1383" i="1"/>
  <c r="G1383" i="1"/>
  <c r="G1382" i="1"/>
  <c r="I1382" i="1" s="1"/>
  <c r="G1381" i="1"/>
  <c r="I1380" i="1"/>
  <c r="G1380" i="1"/>
  <c r="H1380" i="1" s="1"/>
  <c r="I1379" i="1"/>
  <c r="H1379" i="1"/>
  <c r="G1379" i="1"/>
  <c r="G1378" i="1"/>
  <c r="I1378" i="1" s="1"/>
  <c r="G1377" i="1"/>
  <c r="I1376" i="1"/>
  <c r="G1376" i="1"/>
  <c r="H1376" i="1" s="1"/>
  <c r="H1375" i="1"/>
  <c r="G1375" i="1"/>
  <c r="I1375" i="1" s="1"/>
  <c r="G1374" i="1"/>
  <c r="I1374" i="1" s="1"/>
  <c r="G1373" i="1"/>
  <c r="I1372" i="1"/>
  <c r="G1372" i="1"/>
  <c r="H1372" i="1" s="1"/>
  <c r="I1371" i="1"/>
  <c r="G1371" i="1"/>
  <c r="H1371" i="1" s="1"/>
  <c r="G1370" i="1"/>
  <c r="I1370" i="1" s="1"/>
  <c r="G1369" i="1"/>
  <c r="G1368" i="1"/>
  <c r="I1367" i="1"/>
  <c r="H1367" i="1"/>
  <c r="G1367" i="1"/>
  <c r="G1366" i="1"/>
  <c r="I1366" i="1" s="1"/>
  <c r="G1365" i="1"/>
  <c r="I1364" i="1"/>
  <c r="G1364" i="1"/>
  <c r="H1364" i="1" s="1"/>
  <c r="G1363" i="1"/>
  <c r="G1362" i="1"/>
  <c r="I1362" i="1" s="1"/>
  <c r="G1361" i="1"/>
  <c r="G1360" i="1"/>
  <c r="H1359" i="1"/>
  <c r="G1359" i="1"/>
  <c r="I1359" i="1" s="1"/>
  <c r="G1358" i="1"/>
  <c r="I1358" i="1" s="1"/>
  <c r="G1357" i="1"/>
  <c r="I1356" i="1"/>
  <c r="G1356" i="1"/>
  <c r="H1356" i="1" s="1"/>
  <c r="G1355" i="1"/>
  <c r="G1354" i="1"/>
  <c r="I1354" i="1" s="1"/>
  <c r="G1353" i="1"/>
  <c r="G1352" i="1"/>
  <c r="I1351" i="1"/>
  <c r="H1351" i="1"/>
  <c r="G1351" i="1"/>
  <c r="G1350" i="1"/>
  <c r="I1350" i="1" s="1"/>
  <c r="G1349" i="1"/>
  <c r="I1348" i="1"/>
  <c r="G1348" i="1"/>
  <c r="H1348" i="1" s="1"/>
  <c r="G1347" i="1"/>
  <c r="I1347" i="1" s="1"/>
  <c r="G1346" i="1"/>
  <c r="I1346" i="1" s="1"/>
  <c r="G1345" i="1"/>
  <c r="G1344" i="1"/>
  <c r="H1344" i="1" s="1"/>
  <c r="H1343" i="1"/>
  <c r="G1343" i="1"/>
  <c r="I1343" i="1" s="1"/>
  <c r="G1342" i="1"/>
  <c r="I1342" i="1" s="1"/>
  <c r="G1341" i="1"/>
  <c r="I1340" i="1"/>
  <c r="G1340" i="1"/>
  <c r="H1340" i="1" s="1"/>
  <c r="G1339" i="1"/>
  <c r="H1339" i="1" s="1"/>
  <c r="G1338" i="1"/>
  <c r="I1338" i="1" s="1"/>
  <c r="G1337" i="1"/>
  <c r="G1336" i="1"/>
  <c r="I1335" i="1"/>
  <c r="H1335" i="1"/>
  <c r="G1335" i="1"/>
  <c r="G1334" i="1"/>
  <c r="I1334" i="1" s="1"/>
  <c r="G1333" i="1"/>
  <c r="I1332" i="1"/>
  <c r="G1332" i="1"/>
  <c r="H1332" i="1" s="1"/>
  <c r="I1331" i="1"/>
  <c r="H1331" i="1"/>
  <c r="G1331" i="1"/>
  <c r="G1330" i="1"/>
  <c r="I1330" i="1" s="1"/>
  <c r="G1329" i="1"/>
  <c r="I1328" i="1"/>
  <c r="G1328" i="1"/>
  <c r="H1328" i="1" s="1"/>
  <c r="G1327" i="1"/>
  <c r="G1326" i="1"/>
  <c r="I1326" i="1" s="1"/>
  <c r="G1325" i="1"/>
  <c r="G1324" i="1"/>
  <c r="I1323" i="1"/>
  <c r="G1323" i="1"/>
  <c r="H1323" i="1" s="1"/>
  <c r="G1322" i="1"/>
  <c r="I1322" i="1" s="1"/>
  <c r="G1321" i="1"/>
  <c r="G1320" i="1"/>
  <c r="I1319" i="1"/>
  <c r="H1319" i="1"/>
  <c r="G1319" i="1"/>
  <c r="G1318" i="1"/>
  <c r="I1318" i="1" s="1"/>
  <c r="G1317" i="1"/>
  <c r="I1316" i="1"/>
  <c r="G1316" i="1"/>
  <c r="H1316" i="1" s="1"/>
  <c r="I1315" i="1"/>
  <c r="H1315" i="1"/>
  <c r="G1315" i="1"/>
  <c r="G1314" i="1"/>
  <c r="I1314" i="1" s="1"/>
  <c r="G1313" i="1"/>
  <c r="I1312" i="1"/>
  <c r="G1312" i="1"/>
  <c r="H1312" i="1" s="1"/>
  <c r="H1311" i="1"/>
  <c r="G1311" i="1"/>
  <c r="I1311" i="1" s="1"/>
  <c r="G1310" i="1"/>
  <c r="I1310" i="1" s="1"/>
  <c r="G1309" i="1"/>
  <c r="I1308" i="1"/>
  <c r="G1308" i="1"/>
  <c r="H1308" i="1" s="1"/>
  <c r="I1307" i="1"/>
  <c r="G1307" i="1"/>
  <c r="H1307" i="1" s="1"/>
  <c r="G1306" i="1"/>
  <c r="I1306" i="1" s="1"/>
  <c r="G1305" i="1"/>
  <c r="G1304" i="1"/>
  <c r="I1303" i="1"/>
  <c r="H1303" i="1"/>
  <c r="G1303" i="1"/>
  <c r="G1302" i="1"/>
  <c r="I1302" i="1" s="1"/>
  <c r="G1301" i="1"/>
  <c r="I1300" i="1"/>
  <c r="G1300" i="1"/>
  <c r="H1300" i="1" s="1"/>
  <c r="G1299" i="1"/>
  <c r="G1298" i="1"/>
  <c r="I1298" i="1" s="1"/>
  <c r="G1297" i="1"/>
  <c r="G1296" i="1"/>
  <c r="H1295" i="1"/>
  <c r="G1295" i="1"/>
  <c r="I1295" i="1" s="1"/>
  <c r="G1294" i="1"/>
  <c r="I1294" i="1" s="1"/>
  <c r="G1293" i="1"/>
  <c r="I1292" i="1"/>
  <c r="G1292" i="1"/>
  <c r="H1292" i="1" s="1"/>
  <c r="G1291" i="1"/>
  <c r="G1290" i="1"/>
  <c r="I1290" i="1" s="1"/>
  <c r="G1289" i="1"/>
  <c r="G1288" i="1"/>
  <c r="I1287" i="1"/>
  <c r="H1287" i="1"/>
  <c r="G1287" i="1"/>
  <c r="G1286" i="1"/>
  <c r="I1286" i="1" s="1"/>
  <c r="G1285" i="1"/>
  <c r="I1284" i="1"/>
  <c r="G1284" i="1"/>
  <c r="H1284" i="1" s="1"/>
  <c r="H1283" i="1"/>
  <c r="G1283" i="1"/>
  <c r="I1283" i="1" s="1"/>
  <c r="G1282" i="1"/>
  <c r="I1282" i="1" s="1"/>
  <c r="G1281" i="1"/>
  <c r="I1280" i="1"/>
  <c r="G1280" i="1"/>
  <c r="H1280" i="1" s="1"/>
  <c r="H1279" i="1"/>
  <c r="G1279" i="1"/>
  <c r="I1279" i="1" s="1"/>
  <c r="G1278" i="1"/>
  <c r="I1278" i="1" s="1"/>
  <c r="G1277" i="1"/>
  <c r="I1276" i="1"/>
  <c r="G1276" i="1"/>
  <c r="H1276" i="1" s="1"/>
  <c r="I1275" i="1"/>
  <c r="G1275" i="1"/>
  <c r="H1275" i="1" s="1"/>
  <c r="G1274" i="1"/>
  <c r="I1274" i="1" s="1"/>
  <c r="G1273" i="1"/>
  <c r="G1272" i="1"/>
  <c r="I1271" i="1"/>
  <c r="H1271" i="1"/>
  <c r="G1271" i="1"/>
  <c r="G1270" i="1"/>
  <c r="I1270" i="1" s="1"/>
  <c r="G1269" i="1"/>
  <c r="I1268" i="1"/>
  <c r="G1268" i="1"/>
  <c r="H1268" i="1" s="1"/>
  <c r="I1267" i="1"/>
  <c r="H1267" i="1"/>
  <c r="G1267" i="1"/>
  <c r="G1266" i="1"/>
  <c r="I1266" i="1" s="1"/>
  <c r="G1265" i="1"/>
  <c r="I1264" i="1"/>
  <c r="G1264" i="1"/>
  <c r="H1264" i="1" s="1"/>
  <c r="G1263" i="1"/>
  <c r="G1262" i="1"/>
  <c r="I1262" i="1" s="1"/>
  <c r="G1261" i="1"/>
  <c r="G1260" i="1"/>
  <c r="I1259" i="1"/>
  <c r="G1259" i="1"/>
  <c r="H1259" i="1" s="1"/>
  <c r="G1258" i="1"/>
  <c r="I1258" i="1" s="1"/>
  <c r="G1257" i="1"/>
  <c r="G1256" i="1"/>
  <c r="I1255" i="1"/>
  <c r="H1255" i="1"/>
  <c r="G1255" i="1"/>
  <c r="G1254" i="1"/>
  <c r="I1254" i="1" s="1"/>
  <c r="G1253" i="1"/>
  <c r="I1252" i="1"/>
  <c r="G1252" i="1"/>
  <c r="H1252" i="1" s="1"/>
  <c r="I1251" i="1"/>
  <c r="H1251" i="1"/>
  <c r="G1251" i="1"/>
  <c r="G1250" i="1"/>
  <c r="I1250" i="1" s="1"/>
  <c r="G1249" i="1"/>
  <c r="I1248" i="1"/>
  <c r="G1248" i="1"/>
  <c r="H1248" i="1" s="1"/>
  <c r="G1247" i="1"/>
  <c r="I1247" i="1" s="1"/>
  <c r="G1246" i="1"/>
  <c r="I1246" i="1" s="1"/>
  <c r="G1245" i="1"/>
  <c r="G1244" i="1"/>
  <c r="H1244" i="1" s="1"/>
  <c r="G1243" i="1"/>
  <c r="G1242" i="1"/>
  <c r="I1242" i="1" s="1"/>
  <c r="G1241" i="1"/>
  <c r="G1240" i="1"/>
  <c r="I1239" i="1"/>
  <c r="H1239" i="1"/>
  <c r="G1239" i="1"/>
  <c r="G1238" i="1"/>
  <c r="I1238" i="1" s="1"/>
  <c r="G1237" i="1"/>
  <c r="I1236" i="1"/>
  <c r="G1236" i="1"/>
  <c r="H1236" i="1" s="1"/>
  <c r="I1235" i="1"/>
  <c r="H1235" i="1"/>
  <c r="G1235" i="1"/>
  <c r="G1234" i="1"/>
  <c r="I1234" i="1" s="1"/>
  <c r="G1233" i="1"/>
  <c r="I1232" i="1"/>
  <c r="G1232" i="1"/>
  <c r="H1232" i="1" s="1"/>
  <c r="G1231" i="1"/>
  <c r="I1231" i="1" s="1"/>
  <c r="G1230" i="1"/>
  <c r="I1230" i="1" s="1"/>
  <c r="G1229" i="1"/>
  <c r="G1228" i="1"/>
  <c r="H1228" i="1" s="1"/>
  <c r="G1227" i="1"/>
  <c r="G1226" i="1"/>
  <c r="I1226" i="1" s="1"/>
  <c r="G1225" i="1"/>
  <c r="G1224" i="1"/>
  <c r="I1223" i="1"/>
  <c r="H1223" i="1"/>
  <c r="G1223" i="1"/>
  <c r="G1222" i="1"/>
  <c r="I1222" i="1" s="1"/>
  <c r="G1221" i="1"/>
  <c r="I1220" i="1"/>
  <c r="G1220" i="1"/>
  <c r="H1220" i="1" s="1"/>
  <c r="I1219" i="1"/>
  <c r="H1219" i="1"/>
  <c r="G1219" i="1"/>
  <c r="G1218" i="1"/>
  <c r="I1218" i="1" s="1"/>
  <c r="G1217" i="1"/>
  <c r="I1216" i="1"/>
  <c r="G1216" i="1"/>
  <c r="H1216" i="1" s="1"/>
  <c r="G1215" i="1"/>
  <c r="I1215" i="1" s="1"/>
  <c r="G1214" i="1"/>
  <c r="I1214" i="1" s="1"/>
  <c r="G1213" i="1"/>
  <c r="G1212" i="1"/>
  <c r="H1212" i="1" s="1"/>
  <c r="G1211" i="1"/>
  <c r="G1210" i="1"/>
  <c r="I1210" i="1" s="1"/>
  <c r="G1209" i="1"/>
  <c r="G1208" i="1"/>
  <c r="I1207" i="1"/>
  <c r="H1207" i="1"/>
  <c r="G1207" i="1"/>
  <c r="G1206" i="1"/>
  <c r="I1206" i="1" s="1"/>
  <c r="G1205" i="1"/>
  <c r="I1204" i="1"/>
  <c r="G1204" i="1"/>
  <c r="H1204" i="1" s="1"/>
  <c r="I1203" i="1"/>
  <c r="H1203" i="1"/>
  <c r="G1203" i="1"/>
  <c r="G1202" i="1"/>
  <c r="I1202" i="1" s="1"/>
  <c r="G1201" i="1"/>
  <c r="I1200" i="1"/>
  <c r="G1200" i="1"/>
  <c r="H1200" i="1" s="1"/>
  <c r="G1199" i="1"/>
  <c r="I1199" i="1" s="1"/>
  <c r="G1198" i="1"/>
  <c r="I1198" i="1" s="1"/>
  <c r="G1197" i="1"/>
  <c r="G1196" i="1"/>
  <c r="H1196" i="1" s="1"/>
  <c r="G1195" i="1"/>
  <c r="G1194" i="1"/>
  <c r="I1194" i="1" s="1"/>
  <c r="G1193" i="1"/>
  <c r="G1192" i="1"/>
  <c r="I1191" i="1"/>
  <c r="H1191" i="1"/>
  <c r="G1191" i="1"/>
  <c r="G1190" i="1"/>
  <c r="I1190" i="1" s="1"/>
  <c r="G1189" i="1"/>
  <c r="I1188" i="1"/>
  <c r="G1188" i="1"/>
  <c r="H1188" i="1" s="1"/>
  <c r="I1187" i="1"/>
  <c r="H1187" i="1"/>
  <c r="G1187" i="1"/>
  <c r="G1186" i="1"/>
  <c r="I1186" i="1" s="1"/>
  <c r="G1185" i="1"/>
  <c r="I1184" i="1"/>
  <c r="G1184" i="1"/>
  <c r="H1184" i="1" s="1"/>
  <c r="G1183" i="1"/>
  <c r="I1183" i="1" s="1"/>
  <c r="G1182" i="1"/>
  <c r="I1182" i="1" s="1"/>
  <c r="G1181" i="1"/>
  <c r="G1180" i="1"/>
  <c r="H1180" i="1" s="1"/>
  <c r="G1179" i="1"/>
  <c r="G1178" i="1"/>
  <c r="I1178" i="1" s="1"/>
  <c r="G1177" i="1"/>
  <c r="G1176" i="1"/>
  <c r="I1175" i="1"/>
  <c r="H1175" i="1"/>
  <c r="G1175" i="1"/>
  <c r="G1174" i="1"/>
  <c r="I1174" i="1" s="1"/>
  <c r="G1173" i="1"/>
  <c r="I1172" i="1"/>
  <c r="G1172" i="1"/>
  <c r="H1172" i="1" s="1"/>
  <c r="I1171" i="1"/>
  <c r="H1171" i="1"/>
  <c r="G1171" i="1"/>
  <c r="G1170" i="1"/>
  <c r="I1170" i="1" s="1"/>
  <c r="G1169" i="1"/>
  <c r="I1168" i="1"/>
  <c r="G1168" i="1"/>
  <c r="H1168" i="1" s="1"/>
  <c r="G1167" i="1"/>
  <c r="I1167" i="1" s="1"/>
  <c r="G1166" i="1"/>
  <c r="I1166" i="1" s="1"/>
  <c r="G1165" i="1"/>
  <c r="G1164" i="1"/>
  <c r="H1164" i="1" s="1"/>
  <c r="G1163" i="1"/>
  <c r="G1162" i="1"/>
  <c r="I1162" i="1" s="1"/>
  <c r="G1161" i="1"/>
  <c r="G1160" i="1"/>
  <c r="I1159" i="1"/>
  <c r="H1159" i="1"/>
  <c r="G1159" i="1"/>
  <c r="G1158" i="1"/>
  <c r="I1158" i="1" s="1"/>
  <c r="G1157" i="1"/>
  <c r="I1156" i="1"/>
  <c r="G1156" i="1"/>
  <c r="H1156" i="1" s="1"/>
  <c r="I1155" i="1"/>
  <c r="H1155" i="1"/>
  <c r="G1155" i="1"/>
  <c r="G1154" i="1"/>
  <c r="I1154" i="1" s="1"/>
  <c r="G1153" i="1"/>
  <c r="I1152" i="1"/>
  <c r="G1152" i="1"/>
  <c r="H1152" i="1" s="1"/>
  <c r="G1151" i="1"/>
  <c r="I1151" i="1" s="1"/>
  <c r="G1150" i="1"/>
  <c r="I1150" i="1" s="1"/>
  <c r="G1149" i="1"/>
  <c r="G1148" i="1"/>
  <c r="H1148" i="1" s="1"/>
  <c r="G1147" i="1"/>
  <c r="G1146" i="1"/>
  <c r="I1146" i="1" s="1"/>
  <c r="G1145" i="1"/>
  <c r="G1144" i="1"/>
  <c r="I1143" i="1"/>
  <c r="H1143" i="1"/>
  <c r="G1143" i="1"/>
  <c r="G1142" i="1"/>
  <c r="I1142" i="1" s="1"/>
  <c r="G1141" i="1"/>
  <c r="I1140" i="1"/>
  <c r="G1140" i="1"/>
  <c r="H1140" i="1" s="1"/>
  <c r="I1139" i="1"/>
  <c r="H1139" i="1"/>
  <c r="G1139" i="1"/>
  <c r="G1138" i="1"/>
  <c r="I1138" i="1" s="1"/>
  <c r="G1137" i="1"/>
  <c r="I1136" i="1"/>
  <c r="G1136" i="1"/>
  <c r="H1136" i="1" s="1"/>
  <c r="G1135" i="1"/>
  <c r="I1135" i="1" s="1"/>
  <c r="G1134" i="1"/>
  <c r="I1134" i="1" s="1"/>
  <c r="G1133" i="1"/>
  <c r="G1132" i="1"/>
  <c r="H1132" i="1" s="1"/>
  <c r="G1131" i="1"/>
  <c r="G1130" i="1"/>
  <c r="I1130" i="1" s="1"/>
  <c r="G1129" i="1"/>
  <c r="G1128" i="1"/>
  <c r="I1127" i="1"/>
  <c r="H1127" i="1"/>
  <c r="G1127" i="1"/>
  <c r="G1126" i="1"/>
  <c r="I1126" i="1" s="1"/>
  <c r="G1125" i="1"/>
  <c r="I1124" i="1"/>
  <c r="G1124" i="1"/>
  <c r="H1124" i="1" s="1"/>
  <c r="I1123" i="1"/>
  <c r="H1123" i="1"/>
  <c r="G1123" i="1"/>
  <c r="G1122" i="1"/>
  <c r="I1122" i="1" s="1"/>
  <c r="G1121" i="1"/>
  <c r="I1120" i="1"/>
  <c r="G1120" i="1"/>
  <c r="H1120" i="1" s="1"/>
  <c r="G1119" i="1"/>
  <c r="I1119" i="1" s="1"/>
  <c r="G1118" i="1"/>
  <c r="I1118" i="1" s="1"/>
  <c r="G1117" i="1"/>
  <c r="G1116" i="1"/>
  <c r="H1116" i="1" s="1"/>
  <c r="G1115" i="1"/>
  <c r="G1114" i="1"/>
  <c r="I1114" i="1" s="1"/>
  <c r="G1113" i="1"/>
  <c r="G1112" i="1"/>
  <c r="I1111" i="1"/>
  <c r="H1111" i="1"/>
  <c r="G1111" i="1"/>
  <c r="G1110" i="1"/>
  <c r="I1110" i="1" s="1"/>
  <c r="G1109" i="1"/>
  <c r="I1108" i="1"/>
  <c r="G1108" i="1"/>
  <c r="H1108" i="1" s="1"/>
  <c r="I1107" i="1"/>
  <c r="H1107" i="1"/>
  <c r="G1107" i="1"/>
  <c r="G1106" i="1"/>
  <c r="I1106" i="1" s="1"/>
  <c r="G1105" i="1"/>
  <c r="I1104" i="1"/>
  <c r="G1104" i="1"/>
  <c r="H1104" i="1" s="1"/>
  <c r="G1103" i="1"/>
  <c r="I1103" i="1" s="1"/>
  <c r="G1102" i="1"/>
  <c r="I1102" i="1" s="1"/>
  <c r="G1101" i="1"/>
  <c r="G1100" i="1"/>
  <c r="H1100" i="1" s="1"/>
  <c r="G1099" i="1"/>
  <c r="G1098" i="1"/>
  <c r="I1098" i="1" s="1"/>
  <c r="G1097" i="1"/>
  <c r="G1096" i="1"/>
  <c r="I1095" i="1"/>
  <c r="H1095" i="1"/>
  <c r="G1095" i="1"/>
  <c r="G1094" i="1"/>
  <c r="I1094" i="1" s="1"/>
  <c r="G1093" i="1"/>
  <c r="I1092" i="1"/>
  <c r="G1092" i="1"/>
  <c r="H1092" i="1" s="1"/>
  <c r="I1091" i="1"/>
  <c r="H1091" i="1"/>
  <c r="G1091" i="1"/>
  <c r="G1090" i="1"/>
  <c r="I1090" i="1" s="1"/>
  <c r="G1089" i="1"/>
  <c r="I1088" i="1"/>
  <c r="G1088" i="1"/>
  <c r="H1088" i="1" s="1"/>
  <c r="G1087" i="1"/>
  <c r="I1087" i="1" s="1"/>
  <c r="G1086" i="1"/>
  <c r="I1086" i="1" s="1"/>
  <c r="G1085" i="1"/>
  <c r="G1084" i="1"/>
  <c r="H1084" i="1" s="1"/>
  <c r="G1083" i="1"/>
  <c r="G1082" i="1"/>
  <c r="I1082" i="1" s="1"/>
  <c r="G1081" i="1"/>
  <c r="G1080" i="1"/>
  <c r="I1079" i="1"/>
  <c r="H1079" i="1"/>
  <c r="G1079" i="1"/>
  <c r="G1078" i="1"/>
  <c r="I1078" i="1" s="1"/>
  <c r="G1077" i="1"/>
  <c r="I1076" i="1"/>
  <c r="G1076" i="1"/>
  <c r="H1076" i="1" s="1"/>
  <c r="I1075" i="1"/>
  <c r="H1075" i="1"/>
  <c r="G1075" i="1"/>
  <c r="G1074" i="1"/>
  <c r="I1074" i="1" s="1"/>
  <c r="G1073" i="1"/>
  <c r="I1072" i="1"/>
  <c r="G1072" i="1"/>
  <c r="H1072" i="1" s="1"/>
  <c r="G1071" i="1"/>
  <c r="I1071" i="1" s="1"/>
  <c r="G1070" i="1"/>
  <c r="I1070" i="1" s="1"/>
  <c r="G1069" i="1"/>
  <c r="G1068" i="1"/>
  <c r="H1068" i="1" s="1"/>
  <c r="G1067" i="1"/>
  <c r="G1066" i="1"/>
  <c r="I1066" i="1" s="1"/>
  <c r="G1065" i="1"/>
  <c r="G1064" i="1"/>
  <c r="I1063" i="1"/>
  <c r="H1063" i="1"/>
  <c r="G1063" i="1"/>
  <c r="G1062" i="1"/>
  <c r="I1062" i="1" s="1"/>
  <c r="G1061" i="1"/>
  <c r="I1060" i="1"/>
  <c r="G1060" i="1"/>
  <c r="H1060" i="1" s="1"/>
  <c r="I1059" i="1"/>
  <c r="H1059" i="1"/>
  <c r="G1059" i="1"/>
  <c r="G1058" i="1"/>
  <c r="I1058" i="1" s="1"/>
  <c r="G1057" i="1"/>
  <c r="I1056" i="1"/>
  <c r="G1056" i="1"/>
  <c r="H1056" i="1" s="1"/>
  <c r="G1055" i="1"/>
  <c r="I1055" i="1" s="1"/>
  <c r="G1054" i="1"/>
  <c r="I1054" i="1" s="1"/>
  <c r="G1053" i="1"/>
  <c r="G1052" i="1"/>
  <c r="H1052" i="1" s="1"/>
  <c r="G1051" i="1"/>
  <c r="G1050" i="1"/>
  <c r="I1050" i="1" s="1"/>
  <c r="G1049" i="1"/>
  <c r="G1048" i="1"/>
  <c r="I1047" i="1"/>
  <c r="H1047" i="1"/>
  <c r="G1047" i="1"/>
  <c r="G1046" i="1"/>
  <c r="I1046" i="1" s="1"/>
  <c r="G1045" i="1"/>
  <c r="I1044" i="1"/>
  <c r="G1044" i="1"/>
  <c r="H1044" i="1" s="1"/>
  <c r="I1043" i="1"/>
  <c r="H1043" i="1"/>
  <c r="G1043" i="1"/>
  <c r="G1042" i="1"/>
  <c r="I1042" i="1" s="1"/>
  <c r="G1041" i="1"/>
  <c r="I1040" i="1"/>
  <c r="G1040" i="1"/>
  <c r="H1040" i="1" s="1"/>
  <c r="G1039" i="1"/>
  <c r="I1039" i="1" s="1"/>
  <c r="G1038" i="1"/>
  <c r="I1038" i="1" s="1"/>
  <c r="G1037" i="1"/>
  <c r="G1036" i="1"/>
  <c r="H1036" i="1" s="1"/>
  <c r="G1035" i="1"/>
  <c r="G1034" i="1"/>
  <c r="I1034" i="1" s="1"/>
  <c r="G1033" i="1"/>
  <c r="G1032" i="1"/>
  <c r="I1031" i="1"/>
  <c r="H1031" i="1"/>
  <c r="G1031" i="1"/>
  <c r="G1030" i="1"/>
  <c r="I1030" i="1" s="1"/>
  <c r="G1029" i="1"/>
  <c r="I1028" i="1"/>
  <c r="G1028" i="1"/>
  <c r="H1028" i="1" s="1"/>
  <c r="I1027" i="1"/>
  <c r="H1027" i="1"/>
  <c r="G1027" i="1"/>
  <c r="G1026" i="1"/>
  <c r="I1026" i="1" s="1"/>
  <c r="G1025" i="1"/>
  <c r="I1024" i="1"/>
  <c r="G1024" i="1"/>
  <c r="H1024" i="1" s="1"/>
  <c r="G1023" i="1"/>
  <c r="I1023" i="1" s="1"/>
  <c r="G1022" i="1"/>
  <c r="I1022" i="1" s="1"/>
  <c r="G1021" i="1"/>
  <c r="G1020" i="1"/>
  <c r="H1020" i="1" s="1"/>
  <c r="G1019" i="1"/>
  <c r="G1018" i="1"/>
  <c r="I1018" i="1" s="1"/>
  <c r="G1017" i="1"/>
  <c r="G1016" i="1"/>
  <c r="I1015" i="1"/>
  <c r="H1015" i="1"/>
  <c r="G1015" i="1"/>
  <c r="G1014" i="1"/>
  <c r="I1014" i="1" s="1"/>
  <c r="G1013" i="1"/>
  <c r="I1012" i="1"/>
  <c r="G1012" i="1"/>
  <c r="H1012" i="1" s="1"/>
  <c r="I1011" i="1"/>
  <c r="H1011" i="1"/>
  <c r="G1011" i="1"/>
  <c r="G1010" i="1"/>
  <c r="I1010" i="1" s="1"/>
  <c r="G1009" i="1"/>
  <c r="I1008" i="1"/>
  <c r="G1008" i="1"/>
  <c r="H1008" i="1" s="1"/>
  <c r="G1007" i="1"/>
  <c r="I1007" i="1" s="1"/>
  <c r="G1006" i="1"/>
  <c r="I1006" i="1" s="1"/>
  <c r="G1005" i="1"/>
  <c r="G1004" i="1"/>
  <c r="H1004" i="1" s="1"/>
  <c r="G1003" i="1"/>
  <c r="G1002" i="1"/>
  <c r="I1002" i="1" s="1"/>
  <c r="G1001" i="1"/>
  <c r="G1000" i="1"/>
  <c r="I999" i="1"/>
  <c r="H999" i="1"/>
  <c r="G999" i="1"/>
  <c r="G998" i="1"/>
  <c r="I998" i="1" s="1"/>
  <c r="G997" i="1"/>
  <c r="I996" i="1"/>
  <c r="G996" i="1"/>
  <c r="H996" i="1" s="1"/>
  <c r="I995" i="1"/>
  <c r="H995" i="1"/>
  <c r="G995" i="1"/>
  <c r="G994" i="1"/>
  <c r="I994" i="1" s="1"/>
  <c r="G993" i="1"/>
  <c r="I992" i="1"/>
  <c r="G992" i="1"/>
  <c r="H992" i="1" s="1"/>
  <c r="G991" i="1"/>
  <c r="I991" i="1" s="1"/>
  <c r="G990" i="1"/>
  <c r="I990" i="1" s="1"/>
  <c r="G989" i="1"/>
  <c r="G988" i="1"/>
  <c r="H988" i="1" s="1"/>
  <c r="G987" i="1"/>
  <c r="G986" i="1"/>
  <c r="I986" i="1" s="1"/>
  <c r="G985" i="1"/>
  <c r="G984" i="1"/>
  <c r="I983" i="1"/>
  <c r="H983" i="1"/>
  <c r="G983" i="1"/>
  <c r="G982" i="1"/>
  <c r="I982" i="1" s="1"/>
  <c r="G981" i="1"/>
  <c r="I980" i="1"/>
  <c r="G980" i="1"/>
  <c r="H980" i="1" s="1"/>
  <c r="I979" i="1"/>
  <c r="H979" i="1"/>
  <c r="G979" i="1"/>
  <c r="G978" i="1"/>
  <c r="I978" i="1" s="1"/>
  <c r="G977" i="1"/>
  <c r="I976" i="1"/>
  <c r="G976" i="1"/>
  <c r="H976" i="1" s="1"/>
  <c r="G975" i="1"/>
  <c r="I975" i="1" s="1"/>
  <c r="G974" i="1"/>
  <c r="I974" i="1" s="1"/>
  <c r="G973" i="1"/>
  <c r="G972" i="1"/>
  <c r="H972" i="1" s="1"/>
  <c r="G971" i="1"/>
  <c r="G970" i="1"/>
  <c r="I970" i="1" s="1"/>
  <c r="G969" i="1"/>
  <c r="G968" i="1"/>
  <c r="I967" i="1"/>
  <c r="H967" i="1"/>
  <c r="G967" i="1"/>
  <c r="G966" i="1"/>
  <c r="I966" i="1" s="1"/>
  <c r="G965" i="1"/>
  <c r="I964" i="1"/>
  <c r="G964" i="1"/>
  <c r="H964" i="1" s="1"/>
  <c r="I963" i="1"/>
  <c r="H963" i="1"/>
  <c r="G963" i="1"/>
  <c r="G962" i="1"/>
  <c r="I962" i="1" s="1"/>
  <c r="G961" i="1"/>
  <c r="I960" i="1"/>
  <c r="G960" i="1"/>
  <c r="H960" i="1" s="1"/>
  <c r="G959" i="1"/>
  <c r="I959" i="1" s="1"/>
  <c r="G958" i="1"/>
  <c r="I958" i="1" s="1"/>
  <c r="G957" i="1"/>
  <c r="G956" i="1"/>
  <c r="H956" i="1" s="1"/>
  <c r="G955" i="1"/>
  <c r="G954" i="1"/>
  <c r="I954" i="1" s="1"/>
  <c r="G953" i="1"/>
  <c r="G952" i="1"/>
  <c r="I951" i="1"/>
  <c r="H951" i="1"/>
  <c r="G951" i="1"/>
  <c r="G950" i="1"/>
  <c r="I950" i="1" s="1"/>
  <c r="G949" i="1"/>
  <c r="I948" i="1"/>
  <c r="G948" i="1"/>
  <c r="H948" i="1" s="1"/>
  <c r="I947" i="1"/>
  <c r="H947" i="1"/>
  <c r="G947" i="1"/>
  <c r="G946" i="1"/>
  <c r="I946" i="1" s="1"/>
  <c r="G945" i="1"/>
  <c r="I944" i="1"/>
  <c r="G944" i="1"/>
  <c r="H944" i="1" s="1"/>
  <c r="G943" i="1"/>
  <c r="I943" i="1" s="1"/>
  <c r="G942" i="1"/>
  <c r="I942" i="1" s="1"/>
  <c r="G941" i="1"/>
  <c r="G940" i="1"/>
  <c r="H940" i="1" s="1"/>
  <c r="G939" i="1"/>
  <c r="G938" i="1"/>
  <c r="I938" i="1" s="1"/>
  <c r="G937" i="1"/>
  <c r="G936" i="1"/>
  <c r="I935" i="1"/>
  <c r="H935" i="1"/>
  <c r="G935" i="1"/>
  <c r="G934" i="1"/>
  <c r="I934" i="1" s="1"/>
  <c r="G933" i="1"/>
  <c r="I932" i="1"/>
  <c r="G932" i="1"/>
  <c r="H932" i="1" s="1"/>
  <c r="I931" i="1"/>
  <c r="H931" i="1"/>
  <c r="G931" i="1"/>
  <c r="G930" i="1"/>
  <c r="I930" i="1" s="1"/>
  <c r="G929" i="1"/>
  <c r="I928" i="1"/>
  <c r="G928" i="1"/>
  <c r="H928" i="1" s="1"/>
  <c r="G927" i="1"/>
  <c r="I927" i="1" s="1"/>
  <c r="G926" i="1"/>
  <c r="I926" i="1" s="1"/>
  <c r="G925" i="1"/>
  <c r="G924" i="1"/>
  <c r="H924" i="1" s="1"/>
  <c r="G923" i="1"/>
  <c r="G922" i="1"/>
  <c r="I922" i="1" s="1"/>
  <c r="G921" i="1"/>
  <c r="G920" i="1"/>
  <c r="I919" i="1"/>
  <c r="H919" i="1"/>
  <c r="G919" i="1"/>
  <c r="G918" i="1"/>
  <c r="I918" i="1" s="1"/>
  <c r="G917" i="1"/>
  <c r="I916" i="1"/>
  <c r="G916" i="1"/>
  <c r="H916" i="1" s="1"/>
  <c r="I915" i="1"/>
  <c r="H915" i="1"/>
  <c r="G915" i="1"/>
  <c r="G914" i="1"/>
  <c r="I914" i="1" s="1"/>
  <c r="G913" i="1"/>
  <c r="I912" i="1"/>
  <c r="G912" i="1"/>
  <c r="H912" i="1" s="1"/>
  <c r="G911" i="1"/>
  <c r="I911" i="1" s="1"/>
  <c r="G910" i="1"/>
  <c r="I910" i="1" s="1"/>
  <c r="G909" i="1"/>
  <c r="G908" i="1"/>
  <c r="H908" i="1" s="1"/>
  <c r="G907" i="1"/>
  <c r="G906" i="1"/>
  <c r="I906" i="1" s="1"/>
  <c r="G905" i="1"/>
  <c r="G904" i="1"/>
  <c r="I903" i="1"/>
  <c r="H903" i="1"/>
  <c r="G903" i="1"/>
  <c r="G902" i="1"/>
  <c r="I902" i="1" s="1"/>
  <c r="G901" i="1"/>
  <c r="I900" i="1"/>
  <c r="G900" i="1"/>
  <c r="H900" i="1" s="1"/>
  <c r="I899" i="1"/>
  <c r="H899" i="1"/>
  <c r="G899" i="1"/>
  <c r="G898" i="1"/>
  <c r="I898" i="1" s="1"/>
  <c r="G897" i="1"/>
  <c r="I896" i="1"/>
  <c r="G896" i="1"/>
  <c r="H896" i="1" s="1"/>
  <c r="G895" i="1"/>
  <c r="I895" i="1" s="1"/>
  <c r="G894" i="1"/>
  <c r="I894" i="1" s="1"/>
  <c r="G893" i="1"/>
  <c r="G892" i="1"/>
  <c r="H892" i="1" s="1"/>
  <c r="G891" i="1"/>
  <c r="G890" i="1"/>
  <c r="I890" i="1" s="1"/>
  <c r="G889" i="1"/>
  <c r="G888" i="1"/>
  <c r="I887" i="1"/>
  <c r="H887" i="1"/>
  <c r="G887" i="1"/>
  <c r="G886" i="1"/>
  <c r="I886" i="1" s="1"/>
  <c r="G885" i="1"/>
  <c r="I884" i="1"/>
  <c r="G884" i="1"/>
  <c r="H884" i="1" s="1"/>
  <c r="I883" i="1"/>
  <c r="H883" i="1"/>
  <c r="G883" i="1"/>
  <c r="G882" i="1"/>
  <c r="I882" i="1" s="1"/>
  <c r="G881" i="1"/>
  <c r="I880" i="1"/>
  <c r="G880" i="1"/>
  <c r="H880" i="1" s="1"/>
  <c r="G879" i="1"/>
  <c r="I879" i="1" s="1"/>
  <c r="G878" i="1"/>
  <c r="I878" i="1" s="1"/>
  <c r="G877" i="1"/>
  <c r="G876" i="1"/>
  <c r="H876" i="1" s="1"/>
  <c r="G875" i="1"/>
  <c r="G874" i="1"/>
  <c r="I874" i="1" s="1"/>
  <c r="G873" i="1"/>
  <c r="G872" i="1"/>
  <c r="I871" i="1"/>
  <c r="H871" i="1"/>
  <c r="G871" i="1"/>
  <c r="G870" i="1"/>
  <c r="I870" i="1" s="1"/>
  <c r="G869" i="1"/>
  <c r="I868" i="1"/>
  <c r="G868" i="1"/>
  <c r="H868" i="1" s="1"/>
  <c r="I867" i="1"/>
  <c r="H867" i="1"/>
  <c r="G867" i="1"/>
  <c r="G866" i="1"/>
  <c r="I866" i="1" s="1"/>
  <c r="G865" i="1"/>
  <c r="I864" i="1"/>
  <c r="G864" i="1"/>
  <c r="H864" i="1" s="1"/>
  <c r="G863" i="1"/>
  <c r="I863" i="1" s="1"/>
  <c r="G862" i="1"/>
  <c r="I862" i="1" s="1"/>
  <c r="G861" i="1"/>
  <c r="G860" i="1"/>
  <c r="H860" i="1" s="1"/>
  <c r="G859" i="1"/>
  <c r="G858" i="1"/>
  <c r="I858" i="1" s="1"/>
  <c r="G857" i="1"/>
  <c r="G856" i="1"/>
  <c r="I855" i="1"/>
  <c r="H855" i="1"/>
  <c r="G855" i="1"/>
  <c r="G854" i="1"/>
  <c r="I854" i="1" s="1"/>
  <c r="G853" i="1"/>
  <c r="I852" i="1"/>
  <c r="G852" i="1"/>
  <c r="H852" i="1" s="1"/>
  <c r="I851" i="1"/>
  <c r="H851" i="1"/>
  <c r="G851" i="1"/>
  <c r="G850" i="1"/>
  <c r="I850" i="1" s="1"/>
  <c r="G849" i="1"/>
  <c r="I848" i="1"/>
  <c r="G848" i="1"/>
  <c r="H848" i="1" s="1"/>
  <c r="G847" i="1"/>
  <c r="I847" i="1" s="1"/>
  <c r="G846" i="1"/>
  <c r="I846" i="1" s="1"/>
  <c r="G845" i="1"/>
  <c r="G844" i="1"/>
  <c r="H844" i="1" s="1"/>
  <c r="G843" i="1"/>
  <c r="G842" i="1"/>
  <c r="I842" i="1" s="1"/>
  <c r="G841" i="1"/>
  <c r="G840" i="1"/>
  <c r="I839" i="1"/>
  <c r="H839" i="1"/>
  <c r="G839" i="1"/>
  <c r="G838" i="1"/>
  <c r="I838" i="1" s="1"/>
  <c r="G837" i="1"/>
  <c r="I836" i="1"/>
  <c r="G836" i="1"/>
  <c r="H836" i="1" s="1"/>
  <c r="I835" i="1"/>
  <c r="H835" i="1"/>
  <c r="G835" i="1"/>
  <c r="G834" i="1"/>
  <c r="I834" i="1" s="1"/>
  <c r="G833" i="1"/>
  <c r="I832" i="1"/>
  <c r="G832" i="1"/>
  <c r="H832" i="1" s="1"/>
  <c r="G831" i="1"/>
  <c r="I831" i="1" s="1"/>
  <c r="G830" i="1"/>
  <c r="I830" i="1" s="1"/>
  <c r="G829" i="1"/>
  <c r="G828" i="1"/>
  <c r="H828" i="1" s="1"/>
  <c r="G827" i="1"/>
  <c r="G826" i="1"/>
  <c r="I826" i="1" s="1"/>
  <c r="G825" i="1"/>
  <c r="G824" i="1"/>
  <c r="I823" i="1"/>
  <c r="H823" i="1"/>
  <c r="G823" i="1"/>
  <c r="G822" i="1"/>
  <c r="I822" i="1" s="1"/>
  <c r="G821" i="1"/>
  <c r="I820" i="1"/>
  <c r="G820" i="1"/>
  <c r="H820" i="1" s="1"/>
  <c r="I819" i="1"/>
  <c r="H819" i="1"/>
  <c r="G819" i="1"/>
  <c r="G818" i="1"/>
  <c r="I818" i="1" s="1"/>
  <c r="G817" i="1"/>
  <c r="I816" i="1"/>
  <c r="G816" i="1"/>
  <c r="H816" i="1" s="1"/>
  <c r="G815" i="1"/>
  <c r="I815" i="1" s="1"/>
  <c r="G814" i="1"/>
  <c r="I814" i="1" s="1"/>
  <c r="G813" i="1"/>
  <c r="G812" i="1"/>
  <c r="H812" i="1" s="1"/>
  <c r="G811" i="1"/>
  <c r="G810" i="1"/>
  <c r="I810" i="1" s="1"/>
  <c r="G809" i="1"/>
  <c r="G808" i="1"/>
  <c r="I807" i="1"/>
  <c r="H807" i="1"/>
  <c r="G807" i="1"/>
  <c r="G806" i="1"/>
  <c r="I806" i="1" s="1"/>
  <c r="G805" i="1"/>
  <c r="I804" i="1"/>
  <c r="G804" i="1"/>
  <c r="H804" i="1" s="1"/>
  <c r="I803" i="1"/>
  <c r="H803" i="1"/>
  <c r="G803" i="1"/>
  <c r="G802" i="1"/>
  <c r="I802" i="1" s="1"/>
  <c r="G801" i="1"/>
  <c r="I800" i="1"/>
  <c r="G800" i="1"/>
  <c r="H800" i="1" s="1"/>
  <c r="G799" i="1"/>
  <c r="I799" i="1" s="1"/>
  <c r="G798" i="1"/>
  <c r="I798" i="1" s="1"/>
  <c r="G797" i="1"/>
  <c r="G796" i="1"/>
  <c r="H796" i="1" s="1"/>
  <c r="G795" i="1"/>
  <c r="G794" i="1"/>
  <c r="I794" i="1" s="1"/>
  <c r="G793" i="1"/>
  <c r="G792" i="1"/>
  <c r="I791" i="1"/>
  <c r="H791" i="1"/>
  <c r="G791" i="1"/>
  <c r="G790" i="1"/>
  <c r="I790" i="1" s="1"/>
  <c r="G789" i="1"/>
  <c r="I788" i="1"/>
  <c r="G788" i="1"/>
  <c r="H788" i="1" s="1"/>
  <c r="I787" i="1"/>
  <c r="H787" i="1"/>
  <c r="G787" i="1"/>
  <c r="G786" i="1"/>
  <c r="I786" i="1" s="1"/>
  <c r="G785" i="1"/>
  <c r="I784" i="1"/>
  <c r="G784" i="1"/>
  <c r="H784" i="1" s="1"/>
  <c r="G783" i="1"/>
  <c r="I783" i="1" s="1"/>
  <c r="G782" i="1"/>
  <c r="I782" i="1" s="1"/>
  <c r="G781" i="1"/>
  <c r="G780" i="1"/>
  <c r="H780" i="1" s="1"/>
  <c r="G779" i="1"/>
  <c r="G778" i="1"/>
  <c r="I778" i="1" s="1"/>
  <c r="G777" i="1"/>
  <c r="G776" i="1"/>
  <c r="I775" i="1"/>
  <c r="H775" i="1"/>
  <c r="G775" i="1"/>
  <c r="G774" i="1"/>
  <c r="I774" i="1" s="1"/>
  <c r="G773" i="1"/>
  <c r="I772" i="1"/>
  <c r="G772" i="1"/>
  <c r="H772" i="1" s="1"/>
  <c r="I771" i="1"/>
  <c r="H771" i="1"/>
  <c r="G771" i="1"/>
  <c r="G770" i="1"/>
  <c r="I770" i="1" s="1"/>
  <c r="G769" i="1"/>
  <c r="I768" i="1"/>
  <c r="G768" i="1"/>
  <c r="H768" i="1" s="1"/>
  <c r="G767" i="1"/>
  <c r="I767" i="1" s="1"/>
  <c r="G766" i="1"/>
  <c r="I766" i="1" s="1"/>
  <c r="G765" i="1"/>
  <c r="G764" i="1"/>
  <c r="H764" i="1" s="1"/>
  <c r="G763" i="1"/>
  <c r="G762" i="1"/>
  <c r="I762" i="1" s="1"/>
  <c r="G761" i="1"/>
  <c r="G760" i="1"/>
  <c r="I759" i="1"/>
  <c r="H759" i="1"/>
  <c r="G759" i="1"/>
  <c r="G758" i="1"/>
  <c r="I758" i="1" s="1"/>
  <c r="G757" i="1"/>
  <c r="I756" i="1"/>
  <c r="G756" i="1"/>
  <c r="H756" i="1" s="1"/>
  <c r="I755" i="1"/>
  <c r="H755" i="1"/>
  <c r="G755" i="1"/>
  <c r="G754" i="1"/>
  <c r="I754" i="1" s="1"/>
  <c r="G753" i="1"/>
  <c r="I752" i="1"/>
  <c r="G752" i="1"/>
  <c r="H752" i="1" s="1"/>
  <c r="G751" i="1"/>
  <c r="I751" i="1" s="1"/>
  <c r="G750" i="1"/>
  <c r="I750" i="1" s="1"/>
  <c r="G749" i="1"/>
  <c r="G748" i="1"/>
  <c r="H748" i="1" s="1"/>
  <c r="G747" i="1"/>
  <c r="G746" i="1"/>
  <c r="I746" i="1" s="1"/>
  <c r="G745" i="1"/>
  <c r="G744" i="1"/>
  <c r="I743" i="1"/>
  <c r="H743" i="1"/>
  <c r="G743" i="1"/>
  <c r="G742" i="1"/>
  <c r="I742" i="1" s="1"/>
  <c r="G741" i="1"/>
  <c r="I740" i="1"/>
  <c r="G740" i="1"/>
  <c r="H740" i="1" s="1"/>
  <c r="I739" i="1"/>
  <c r="H739" i="1"/>
  <c r="G739" i="1"/>
  <c r="G738" i="1"/>
  <c r="I738" i="1" s="1"/>
  <c r="G737" i="1"/>
  <c r="I736" i="1"/>
  <c r="G736" i="1"/>
  <c r="H736" i="1" s="1"/>
  <c r="G735" i="1"/>
  <c r="I735" i="1" s="1"/>
  <c r="G734" i="1"/>
  <c r="I734" i="1" s="1"/>
  <c r="G733" i="1"/>
  <c r="G732" i="1"/>
  <c r="H732" i="1" s="1"/>
  <c r="G731" i="1"/>
  <c r="G730" i="1"/>
  <c r="I730" i="1" s="1"/>
  <c r="G729" i="1"/>
  <c r="G728" i="1"/>
  <c r="I727" i="1"/>
  <c r="H727" i="1"/>
  <c r="G727" i="1"/>
  <c r="G726" i="1"/>
  <c r="I726" i="1" s="1"/>
  <c r="G725" i="1"/>
  <c r="I724" i="1"/>
  <c r="G724" i="1"/>
  <c r="H724" i="1" s="1"/>
  <c r="I723" i="1"/>
  <c r="H723" i="1"/>
  <c r="G723" i="1"/>
  <c r="G722" i="1"/>
  <c r="I722" i="1" s="1"/>
  <c r="G721" i="1"/>
  <c r="I720" i="1"/>
  <c r="G720" i="1"/>
  <c r="H720" i="1" s="1"/>
  <c r="G719" i="1"/>
  <c r="I719" i="1" s="1"/>
  <c r="G718" i="1"/>
  <c r="I718" i="1" s="1"/>
  <c r="G717" i="1"/>
  <c r="G716" i="1"/>
  <c r="H716" i="1" s="1"/>
  <c r="G715" i="1"/>
  <c r="G714" i="1"/>
  <c r="I714" i="1" s="1"/>
  <c r="G713" i="1"/>
  <c r="G712" i="1"/>
  <c r="I711" i="1"/>
  <c r="H711" i="1"/>
  <c r="G711" i="1"/>
  <c r="G710" i="1"/>
  <c r="I710" i="1" s="1"/>
  <c r="G709" i="1"/>
  <c r="I708" i="1"/>
  <c r="G708" i="1"/>
  <c r="H708" i="1" s="1"/>
  <c r="I707" i="1"/>
  <c r="H707" i="1"/>
  <c r="G707" i="1"/>
  <c r="G706" i="1"/>
  <c r="I706" i="1" s="1"/>
  <c r="G705" i="1"/>
  <c r="I704" i="1"/>
  <c r="G704" i="1"/>
  <c r="H704" i="1" s="1"/>
  <c r="G703" i="1"/>
  <c r="I703" i="1" s="1"/>
  <c r="G702" i="1"/>
  <c r="I702" i="1" s="1"/>
  <c r="G701" i="1"/>
  <c r="G700" i="1"/>
  <c r="H700" i="1" s="1"/>
  <c r="G699" i="1"/>
  <c r="G698" i="1"/>
  <c r="I698" i="1" s="1"/>
  <c r="G697" i="1"/>
  <c r="G696" i="1"/>
  <c r="I695" i="1"/>
  <c r="H695" i="1"/>
  <c r="G695" i="1"/>
  <c r="G694" i="1"/>
  <c r="I694" i="1" s="1"/>
  <c r="G693" i="1"/>
  <c r="I692" i="1"/>
  <c r="G692" i="1"/>
  <c r="H692" i="1" s="1"/>
  <c r="I691" i="1"/>
  <c r="H691" i="1"/>
  <c r="G691" i="1"/>
  <c r="G690" i="1"/>
  <c r="I690" i="1" s="1"/>
  <c r="G689" i="1"/>
  <c r="I688" i="1"/>
  <c r="G688" i="1"/>
  <c r="H688" i="1" s="1"/>
  <c r="G687" i="1"/>
  <c r="I687" i="1" s="1"/>
  <c r="G686" i="1"/>
  <c r="I686" i="1" s="1"/>
  <c r="G685" i="1"/>
  <c r="G684" i="1"/>
  <c r="H684" i="1" s="1"/>
  <c r="G683" i="1"/>
  <c r="G682" i="1"/>
  <c r="I682" i="1" s="1"/>
  <c r="G681" i="1"/>
  <c r="G680" i="1"/>
  <c r="I679" i="1"/>
  <c r="H679" i="1"/>
  <c r="G679" i="1"/>
  <c r="G678" i="1"/>
  <c r="I678" i="1" s="1"/>
  <c r="G677" i="1"/>
  <c r="I676" i="1"/>
  <c r="G676" i="1"/>
  <c r="H676" i="1" s="1"/>
  <c r="I675" i="1"/>
  <c r="H675" i="1"/>
  <c r="G675" i="1"/>
  <c r="G674" i="1"/>
  <c r="I674" i="1" s="1"/>
  <c r="G673" i="1"/>
  <c r="I672" i="1"/>
  <c r="G672" i="1"/>
  <c r="H672" i="1" s="1"/>
  <c r="G671" i="1"/>
  <c r="I671" i="1" s="1"/>
  <c r="G670" i="1"/>
  <c r="I670" i="1" s="1"/>
  <c r="G669" i="1"/>
  <c r="G668" i="1"/>
  <c r="H668" i="1" s="1"/>
  <c r="G667" i="1"/>
  <c r="G666" i="1"/>
  <c r="I666" i="1" s="1"/>
  <c r="G665" i="1"/>
  <c r="G664" i="1"/>
  <c r="I663" i="1"/>
  <c r="H663" i="1"/>
  <c r="G663" i="1"/>
  <c r="G662" i="1"/>
  <c r="I662" i="1" s="1"/>
  <c r="G661" i="1"/>
  <c r="I660" i="1"/>
  <c r="G660" i="1"/>
  <c r="H660" i="1" s="1"/>
  <c r="I659" i="1"/>
  <c r="H659" i="1"/>
  <c r="G659" i="1"/>
  <c r="G658" i="1"/>
  <c r="I658" i="1" s="1"/>
  <c r="G657" i="1"/>
  <c r="I656" i="1"/>
  <c r="G656" i="1"/>
  <c r="H656" i="1" s="1"/>
  <c r="G655" i="1"/>
  <c r="I655" i="1" s="1"/>
  <c r="G654" i="1"/>
  <c r="I654" i="1" s="1"/>
  <c r="G653" i="1"/>
  <c r="G652" i="1"/>
  <c r="H652" i="1" s="1"/>
  <c r="G651" i="1"/>
  <c r="G650" i="1"/>
  <c r="I650" i="1" s="1"/>
  <c r="G649" i="1"/>
  <c r="G648" i="1"/>
  <c r="I647" i="1"/>
  <c r="H647" i="1"/>
  <c r="G647" i="1"/>
  <c r="G646" i="1"/>
  <c r="I646" i="1" s="1"/>
  <c r="G645" i="1"/>
  <c r="I644" i="1"/>
  <c r="G644" i="1"/>
  <c r="H644" i="1" s="1"/>
  <c r="I643" i="1"/>
  <c r="H643" i="1"/>
  <c r="G643" i="1"/>
  <c r="G642" i="1"/>
  <c r="I642" i="1" s="1"/>
  <c r="G641" i="1"/>
  <c r="I640" i="1"/>
  <c r="G640" i="1"/>
  <c r="H640" i="1" s="1"/>
  <c r="G639" i="1"/>
  <c r="I639" i="1" s="1"/>
  <c r="G638" i="1"/>
  <c r="I638" i="1" s="1"/>
  <c r="G637" i="1"/>
  <c r="G636" i="1"/>
  <c r="H636" i="1" s="1"/>
  <c r="G635" i="1"/>
  <c r="G634" i="1"/>
  <c r="I634" i="1" s="1"/>
  <c r="G633" i="1"/>
  <c r="G632" i="1"/>
  <c r="I631" i="1"/>
  <c r="H631" i="1"/>
  <c r="G631" i="1"/>
  <c r="G630" i="1"/>
  <c r="I630" i="1" s="1"/>
  <c r="G629" i="1"/>
  <c r="I628" i="1"/>
  <c r="G628" i="1"/>
  <c r="H628" i="1" s="1"/>
  <c r="I627" i="1"/>
  <c r="H627" i="1"/>
  <c r="G627" i="1"/>
  <c r="G626" i="1"/>
  <c r="I626" i="1" s="1"/>
  <c r="G625" i="1"/>
  <c r="I624" i="1"/>
  <c r="G624" i="1"/>
  <c r="H624" i="1" s="1"/>
  <c r="G623" i="1"/>
  <c r="I623" i="1" s="1"/>
  <c r="G622" i="1"/>
  <c r="I622" i="1" s="1"/>
  <c r="G621" i="1"/>
  <c r="G620" i="1"/>
  <c r="H620" i="1" s="1"/>
  <c r="G619" i="1"/>
  <c r="G618" i="1"/>
  <c r="I618" i="1" s="1"/>
  <c r="G617" i="1"/>
  <c r="G616" i="1"/>
  <c r="I615" i="1"/>
  <c r="H615" i="1"/>
  <c r="G615" i="1"/>
  <c r="G614" i="1"/>
  <c r="I614" i="1" s="1"/>
  <c r="G613" i="1"/>
  <c r="I612" i="1"/>
  <c r="G612" i="1"/>
  <c r="H612" i="1" s="1"/>
  <c r="I611" i="1"/>
  <c r="H611" i="1"/>
  <c r="G611" i="1"/>
  <c r="G610" i="1"/>
  <c r="I610" i="1" s="1"/>
  <c r="G609" i="1"/>
  <c r="I608" i="1"/>
  <c r="G608" i="1"/>
  <c r="H608" i="1" s="1"/>
  <c r="G607" i="1"/>
  <c r="I607" i="1" s="1"/>
  <c r="G606" i="1"/>
  <c r="I606" i="1" s="1"/>
  <c r="G605" i="1"/>
  <c r="G604" i="1"/>
  <c r="H604" i="1" s="1"/>
  <c r="G603" i="1"/>
  <c r="G602" i="1"/>
  <c r="I602" i="1" s="1"/>
  <c r="G601" i="1"/>
  <c r="G600" i="1"/>
  <c r="I599" i="1"/>
  <c r="H599" i="1"/>
  <c r="G599" i="1"/>
  <c r="G598" i="1"/>
  <c r="I598" i="1" s="1"/>
  <c r="G597" i="1"/>
  <c r="I596" i="1"/>
  <c r="G596" i="1"/>
  <c r="H596" i="1" s="1"/>
  <c r="I595" i="1"/>
  <c r="H595" i="1"/>
  <c r="G595" i="1"/>
  <c r="G594" i="1"/>
  <c r="I594" i="1" s="1"/>
  <c r="G593" i="1"/>
  <c r="I592" i="1"/>
  <c r="G592" i="1"/>
  <c r="H592" i="1" s="1"/>
  <c r="G591" i="1"/>
  <c r="I591" i="1" s="1"/>
  <c r="G590" i="1"/>
  <c r="I590" i="1" s="1"/>
  <c r="G589" i="1"/>
  <c r="G588" i="1"/>
  <c r="H588" i="1" s="1"/>
  <c r="G587" i="1"/>
  <c r="G586" i="1"/>
  <c r="I586" i="1" s="1"/>
  <c r="G585" i="1"/>
  <c r="G584" i="1"/>
  <c r="I583" i="1"/>
  <c r="H583" i="1"/>
  <c r="G583" i="1"/>
  <c r="G582" i="1"/>
  <c r="I582" i="1" s="1"/>
  <c r="G581" i="1"/>
  <c r="I580" i="1"/>
  <c r="G580" i="1"/>
  <c r="H580" i="1" s="1"/>
  <c r="I579" i="1"/>
  <c r="H579" i="1"/>
  <c r="G579" i="1"/>
  <c r="G578" i="1"/>
  <c r="I578" i="1" s="1"/>
  <c r="G577" i="1"/>
  <c r="I576" i="1"/>
  <c r="G576" i="1"/>
  <c r="H576" i="1" s="1"/>
  <c r="G575" i="1"/>
  <c r="I575" i="1" s="1"/>
  <c r="G574" i="1"/>
  <c r="I574" i="1" s="1"/>
  <c r="G573" i="1"/>
  <c r="G572" i="1"/>
  <c r="H572" i="1" s="1"/>
  <c r="G571" i="1"/>
  <c r="G570" i="1"/>
  <c r="I570" i="1" s="1"/>
  <c r="G569" i="1"/>
  <c r="G568" i="1"/>
  <c r="I567" i="1"/>
  <c r="H567" i="1"/>
  <c r="G567" i="1"/>
  <c r="G566" i="1"/>
  <c r="I566" i="1" s="1"/>
  <c r="G565" i="1"/>
  <c r="I564" i="1"/>
  <c r="G564" i="1"/>
  <c r="H564" i="1" s="1"/>
  <c r="I563" i="1"/>
  <c r="H563" i="1"/>
  <c r="G563" i="1"/>
  <c r="G562" i="1"/>
  <c r="I562" i="1" s="1"/>
  <c r="G561" i="1"/>
  <c r="I560" i="1"/>
  <c r="G560" i="1"/>
  <c r="H560" i="1" s="1"/>
  <c r="G559" i="1"/>
  <c r="I559" i="1" s="1"/>
  <c r="G558" i="1"/>
  <c r="I558" i="1" s="1"/>
  <c r="G557" i="1"/>
  <c r="G556" i="1"/>
  <c r="H556" i="1" s="1"/>
  <c r="G555" i="1"/>
  <c r="G554" i="1"/>
  <c r="I554" i="1" s="1"/>
  <c r="G553" i="1"/>
  <c r="G552" i="1"/>
  <c r="I551" i="1"/>
  <c r="H551" i="1"/>
  <c r="G551" i="1"/>
  <c r="G550" i="1"/>
  <c r="I550" i="1" s="1"/>
  <c r="G549" i="1"/>
  <c r="I548" i="1"/>
  <c r="G548" i="1"/>
  <c r="H548" i="1" s="1"/>
  <c r="I547" i="1"/>
  <c r="H547" i="1"/>
  <c r="G547" i="1"/>
  <c r="G546" i="1"/>
  <c r="I546" i="1" s="1"/>
  <c r="G545" i="1"/>
  <c r="I544" i="1"/>
  <c r="G544" i="1"/>
  <c r="H544" i="1" s="1"/>
  <c r="G543" i="1"/>
  <c r="I543" i="1" s="1"/>
  <c r="G542" i="1"/>
  <c r="I542" i="1" s="1"/>
  <c r="G541" i="1"/>
  <c r="G540" i="1"/>
  <c r="H540" i="1" s="1"/>
  <c r="G539" i="1"/>
  <c r="G538" i="1"/>
  <c r="I538" i="1" s="1"/>
  <c r="G537" i="1"/>
  <c r="G536" i="1"/>
  <c r="I535" i="1"/>
  <c r="H535" i="1"/>
  <c r="G535" i="1"/>
  <c r="G534" i="1"/>
  <c r="I534" i="1" s="1"/>
  <c r="G533" i="1"/>
  <c r="I532" i="1"/>
  <c r="G532" i="1"/>
  <c r="H532" i="1" s="1"/>
  <c r="I531" i="1"/>
  <c r="H531" i="1"/>
  <c r="G531" i="1"/>
  <c r="G530" i="1"/>
  <c r="I530" i="1" s="1"/>
  <c r="G529" i="1"/>
  <c r="I528" i="1"/>
  <c r="G528" i="1"/>
  <c r="H528" i="1" s="1"/>
  <c r="G527" i="1"/>
  <c r="I527" i="1" s="1"/>
  <c r="G526" i="1"/>
  <c r="I526" i="1" s="1"/>
  <c r="G525" i="1"/>
  <c r="G524" i="1"/>
  <c r="H524" i="1" s="1"/>
  <c r="G523" i="1"/>
  <c r="G522" i="1"/>
  <c r="I522" i="1" s="1"/>
  <c r="G521" i="1"/>
  <c r="G520" i="1"/>
  <c r="I519" i="1"/>
  <c r="H519" i="1"/>
  <c r="G519" i="1"/>
  <c r="G518" i="1"/>
  <c r="I518" i="1" s="1"/>
  <c r="G517" i="1"/>
  <c r="I516" i="1"/>
  <c r="G516" i="1"/>
  <c r="H516" i="1" s="1"/>
  <c r="I515" i="1"/>
  <c r="H515" i="1"/>
  <c r="G515" i="1"/>
  <c r="G514" i="1"/>
  <c r="I514" i="1" s="1"/>
  <c r="G513" i="1"/>
  <c r="I512" i="1"/>
  <c r="G512" i="1"/>
  <c r="H512" i="1" s="1"/>
  <c r="G511" i="1"/>
  <c r="I511" i="1" s="1"/>
  <c r="G510" i="1"/>
  <c r="I510" i="1" s="1"/>
  <c r="G509" i="1"/>
  <c r="G508" i="1"/>
  <c r="H508" i="1" s="1"/>
  <c r="G507" i="1"/>
  <c r="G506" i="1"/>
  <c r="I506" i="1" s="1"/>
  <c r="G505" i="1"/>
  <c r="G504" i="1"/>
  <c r="I503" i="1"/>
  <c r="H503" i="1"/>
  <c r="G503" i="1"/>
  <c r="G502" i="1"/>
  <c r="I502" i="1" s="1"/>
  <c r="G501" i="1"/>
  <c r="I500" i="1"/>
  <c r="G500" i="1"/>
  <c r="H500" i="1" s="1"/>
  <c r="I499" i="1"/>
  <c r="H499" i="1"/>
  <c r="G499" i="1"/>
  <c r="G498" i="1"/>
  <c r="I498" i="1" s="1"/>
  <c r="G497" i="1"/>
  <c r="I496" i="1"/>
  <c r="G496" i="1"/>
  <c r="H496" i="1" s="1"/>
  <c r="G495" i="1"/>
  <c r="I495" i="1" s="1"/>
  <c r="G494" i="1"/>
  <c r="I494" i="1" s="1"/>
  <c r="G493" i="1"/>
  <c r="G492" i="1"/>
  <c r="H492" i="1" s="1"/>
  <c r="G491" i="1"/>
  <c r="G490" i="1"/>
  <c r="I490" i="1" s="1"/>
  <c r="G489" i="1"/>
  <c r="G488" i="1"/>
  <c r="I487" i="1"/>
  <c r="H487" i="1"/>
  <c r="G487" i="1"/>
  <c r="G486" i="1"/>
  <c r="I486" i="1" s="1"/>
  <c r="G485" i="1"/>
  <c r="I484" i="1"/>
  <c r="G484" i="1"/>
  <c r="H484" i="1" s="1"/>
  <c r="I483" i="1"/>
  <c r="H483" i="1"/>
  <c r="G483" i="1"/>
  <c r="G482" i="1"/>
  <c r="I482" i="1" s="1"/>
  <c r="G481" i="1"/>
  <c r="I480" i="1"/>
  <c r="G480" i="1"/>
  <c r="H480" i="1" s="1"/>
  <c r="G479" i="1"/>
  <c r="I479" i="1" s="1"/>
  <c r="G478" i="1"/>
  <c r="I478" i="1" s="1"/>
  <c r="G477" i="1"/>
  <c r="G476" i="1"/>
  <c r="H476" i="1" s="1"/>
  <c r="G475" i="1"/>
  <c r="G474" i="1"/>
  <c r="I474" i="1" s="1"/>
  <c r="G473" i="1"/>
  <c r="G472" i="1"/>
  <c r="I471" i="1"/>
  <c r="H471" i="1"/>
  <c r="G471" i="1"/>
  <c r="G470" i="1"/>
  <c r="I470" i="1" s="1"/>
  <c r="G469" i="1"/>
  <c r="I468" i="1"/>
  <c r="G468" i="1"/>
  <c r="H468" i="1" s="1"/>
  <c r="I467" i="1"/>
  <c r="H467" i="1"/>
  <c r="G467" i="1"/>
  <c r="G466" i="1"/>
  <c r="I466" i="1" s="1"/>
  <c r="G465" i="1"/>
  <c r="I464" i="1"/>
  <c r="G464" i="1"/>
  <c r="H464" i="1" s="1"/>
  <c r="G463" i="1"/>
  <c r="I463" i="1" s="1"/>
  <c r="G462" i="1"/>
  <c r="I462" i="1" s="1"/>
  <c r="G461" i="1"/>
  <c r="G460" i="1"/>
  <c r="H460" i="1" s="1"/>
  <c r="G459" i="1"/>
  <c r="G458" i="1"/>
  <c r="I458" i="1" s="1"/>
  <c r="G457" i="1"/>
  <c r="G456" i="1"/>
  <c r="I455" i="1"/>
  <c r="H455" i="1"/>
  <c r="G455" i="1"/>
  <c r="G454" i="1"/>
  <c r="I454" i="1" s="1"/>
  <c r="G453" i="1"/>
  <c r="I452" i="1"/>
  <c r="G452" i="1"/>
  <c r="H452" i="1" s="1"/>
  <c r="I451" i="1"/>
  <c r="H451" i="1"/>
  <c r="G451" i="1"/>
  <c r="G450" i="1"/>
  <c r="I450" i="1" s="1"/>
  <c r="G449" i="1"/>
  <c r="I448" i="1"/>
  <c r="G448" i="1"/>
  <c r="H448" i="1" s="1"/>
  <c r="G447" i="1"/>
  <c r="I447" i="1" s="1"/>
  <c r="G446" i="1"/>
  <c r="I446" i="1" s="1"/>
  <c r="G445" i="1"/>
  <c r="G444" i="1"/>
  <c r="H444" i="1" s="1"/>
  <c r="G443" i="1"/>
  <c r="G442" i="1"/>
  <c r="I442" i="1" s="1"/>
  <c r="G441" i="1"/>
  <c r="G440" i="1"/>
  <c r="I439" i="1"/>
  <c r="H439" i="1"/>
  <c r="G439" i="1"/>
  <c r="G438" i="1"/>
  <c r="I438" i="1" s="1"/>
  <c r="G437" i="1"/>
  <c r="I436" i="1"/>
  <c r="G436" i="1"/>
  <c r="H436" i="1" s="1"/>
  <c r="I435" i="1"/>
  <c r="H435" i="1"/>
  <c r="G435" i="1"/>
  <c r="G434" i="1"/>
  <c r="I434" i="1" s="1"/>
  <c r="G433" i="1"/>
  <c r="I432" i="1"/>
  <c r="G432" i="1"/>
  <c r="H432" i="1" s="1"/>
  <c r="G431" i="1"/>
  <c r="I431" i="1" s="1"/>
  <c r="G430" i="1"/>
  <c r="I430" i="1" s="1"/>
  <c r="G429" i="1"/>
  <c r="G428" i="1"/>
  <c r="H428" i="1" s="1"/>
  <c r="G427" i="1"/>
  <c r="G426" i="1"/>
  <c r="I426" i="1" s="1"/>
  <c r="G425" i="1"/>
  <c r="G424" i="1"/>
  <c r="I423" i="1"/>
  <c r="H423" i="1"/>
  <c r="G423" i="1"/>
  <c r="G422" i="1"/>
  <c r="I422" i="1" s="1"/>
  <c r="G421" i="1"/>
  <c r="I420" i="1"/>
  <c r="G420" i="1"/>
  <c r="H420" i="1" s="1"/>
  <c r="I419" i="1"/>
  <c r="H419" i="1"/>
  <c r="G419" i="1"/>
  <c r="G418" i="1"/>
  <c r="I418" i="1" s="1"/>
  <c r="G417" i="1"/>
  <c r="I416" i="1"/>
  <c r="G416" i="1"/>
  <c r="H416" i="1" s="1"/>
  <c r="G415" i="1"/>
  <c r="I415" i="1" s="1"/>
  <c r="G414" i="1"/>
  <c r="I414" i="1" s="1"/>
  <c r="G413" i="1"/>
  <c r="G412" i="1"/>
  <c r="H412" i="1" s="1"/>
  <c r="G411" i="1"/>
  <c r="G410" i="1"/>
  <c r="I410" i="1" s="1"/>
  <c r="G409" i="1"/>
  <c r="G408" i="1"/>
  <c r="I407" i="1"/>
  <c r="H407" i="1"/>
  <c r="G407" i="1"/>
  <c r="G406" i="1"/>
  <c r="I406" i="1" s="1"/>
  <c r="G405" i="1"/>
  <c r="I404" i="1"/>
  <c r="G404" i="1"/>
  <c r="H404" i="1" s="1"/>
  <c r="I403" i="1"/>
  <c r="H403" i="1"/>
  <c r="G403" i="1"/>
  <c r="G402" i="1"/>
  <c r="I402" i="1" s="1"/>
  <c r="G401" i="1"/>
  <c r="I400" i="1"/>
  <c r="G400" i="1"/>
  <c r="H400" i="1" s="1"/>
  <c r="G399" i="1"/>
  <c r="I399" i="1" s="1"/>
  <c r="G398" i="1"/>
  <c r="I398" i="1" s="1"/>
  <c r="G397" i="1"/>
  <c r="G396" i="1"/>
  <c r="H396" i="1" s="1"/>
  <c r="G395" i="1"/>
  <c r="G394" i="1"/>
  <c r="I394" i="1" s="1"/>
  <c r="G393" i="1"/>
  <c r="G392" i="1"/>
  <c r="I391" i="1"/>
  <c r="H391" i="1"/>
  <c r="G391" i="1"/>
  <c r="G390" i="1"/>
  <c r="I390" i="1" s="1"/>
  <c r="G389" i="1"/>
  <c r="I388" i="1"/>
  <c r="G388" i="1"/>
  <c r="H388" i="1" s="1"/>
  <c r="I387" i="1"/>
  <c r="H387" i="1"/>
  <c r="G387" i="1"/>
  <c r="G386" i="1"/>
  <c r="I386" i="1" s="1"/>
  <c r="G385" i="1"/>
  <c r="I384" i="1"/>
  <c r="G384" i="1"/>
  <c r="H384" i="1" s="1"/>
  <c r="G383" i="1"/>
  <c r="I383" i="1" s="1"/>
  <c r="G382" i="1"/>
  <c r="I382" i="1" s="1"/>
  <c r="G381" i="1"/>
  <c r="G380" i="1"/>
  <c r="H380" i="1" s="1"/>
  <c r="G379" i="1"/>
  <c r="G378" i="1"/>
  <c r="I378" i="1" s="1"/>
  <c r="G377" i="1"/>
  <c r="G376" i="1"/>
  <c r="I375" i="1"/>
  <c r="H375" i="1"/>
  <c r="G375" i="1"/>
  <c r="G374" i="1"/>
  <c r="I374" i="1" s="1"/>
  <c r="G373" i="1"/>
  <c r="I372" i="1"/>
  <c r="G372" i="1"/>
  <c r="H372" i="1" s="1"/>
  <c r="I371" i="1"/>
  <c r="H371" i="1"/>
  <c r="G371" i="1"/>
  <c r="G370" i="1"/>
  <c r="I370" i="1" s="1"/>
  <c r="G369" i="1"/>
  <c r="I368" i="1"/>
  <c r="G368" i="1"/>
  <c r="H368" i="1" s="1"/>
  <c r="G367" i="1"/>
  <c r="I367" i="1" s="1"/>
  <c r="G366" i="1"/>
  <c r="I366" i="1" s="1"/>
  <c r="G365" i="1"/>
  <c r="G364" i="1"/>
  <c r="H364" i="1" s="1"/>
  <c r="G363" i="1"/>
  <c r="G362" i="1"/>
  <c r="I362" i="1" s="1"/>
  <c r="G361" i="1"/>
  <c r="G360" i="1"/>
  <c r="I359" i="1"/>
  <c r="H359" i="1"/>
  <c r="G359" i="1"/>
  <c r="G358" i="1"/>
  <c r="I358" i="1" s="1"/>
  <c r="G357" i="1"/>
  <c r="I356" i="1"/>
  <c r="G356" i="1"/>
  <c r="H356" i="1" s="1"/>
  <c r="I355" i="1"/>
  <c r="H355" i="1"/>
  <c r="G355" i="1"/>
  <c r="G354" i="1"/>
  <c r="I354" i="1" s="1"/>
  <c r="G353" i="1"/>
  <c r="I352" i="1"/>
  <c r="G352" i="1"/>
  <c r="H352" i="1" s="1"/>
  <c r="G351" i="1"/>
  <c r="I351" i="1" s="1"/>
  <c r="G350" i="1"/>
  <c r="I350" i="1" s="1"/>
  <c r="G349" i="1"/>
  <c r="G348" i="1"/>
  <c r="H348" i="1" s="1"/>
  <c r="G347" i="1"/>
  <c r="G346" i="1"/>
  <c r="I346" i="1" s="1"/>
  <c r="G345" i="1"/>
  <c r="G344" i="1"/>
  <c r="I343" i="1"/>
  <c r="H343" i="1"/>
  <c r="G343" i="1"/>
  <c r="G342" i="1"/>
  <c r="I342" i="1" s="1"/>
  <c r="G341" i="1"/>
  <c r="I340" i="1"/>
  <c r="G340" i="1"/>
  <c r="H340" i="1" s="1"/>
  <c r="I339" i="1"/>
  <c r="H339" i="1"/>
  <c r="G339" i="1"/>
  <c r="G338" i="1"/>
  <c r="I338" i="1" s="1"/>
  <c r="G337" i="1"/>
  <c r="G336" i="1"/>
  <c r="H336" i="1" s="1"/>
  <c r="G335" i="1"/>
  <c r="I334" i="1"/>
  <c r="H334" i="1"/>
  <c r="G334" i="1"/>
  <c r="G333" i="1"/>
  <c r="I333" i="1" s="1"/>
  <c r="I332" i="1"/>
  <c r="G332" i="1"/>
  <c r="H332" i="1" s="1"/>
  <c r="H331" i="1"/>
  <c r="G331" i="1"/>
  <c r="I331" i="1" s="1"/>
  <c r="G330" i="1"/>
  <c r="I330" i="1" s="1"/>
  <c r="G329" i="1"/>
  <c r="G328" i="1"/>
  <c r="H328" i="1" s="1"/>
  <c r="G327" i="1"/>
  <c r="I326" i="1"/>
  <c r="H326" i="1"/>
  <c r="G326" i="1"/>
  <c r="G325" i="1"/>
  <c r="I325" i="1" s="1"/>
  <c r="I324" i="1"/>
  <c r="G324" i="1"/>
  <c r="H324" i="1" s="1"/>
  <c r="H323" i="1"/>
  <c r="G323" i="1"/>
  <c r="I323" i="1" s="1"/>
  <c r="G322" i="1"/>
  <c r="I322" i="1" s="1"/>
  <c r="G321" i="1"/>
  <c r="G320" i="1"/>
  <c r="H320" i="1" s="1"/>
  <c r="G319" i="1"/>
  <c r="I318" i="1"/>
  <c r="H318" i="1"/>
  <c r="G318" i="1"/>
  <c r="G317" i="1"/>
  <c r="I317" i="1" s="1"/>
  <c r="I316" i="1"/>
  <c r="G316" i="1"/>
  <c r="H316" i="1" s="1"/>
  <c r="H315" i="1"/>
  <c r="G315" i="1"/>
  <c r="I315" i="1" s="1"/>
  <c r="G314" i="1"/>
  <c r="I314" i="1" s="1"/>
  <c r="G313" i="1"/>
  <c r="G312" i="1"/>
  <c r="H312" i="1" s="1"/>
  <c r="G311" i="1"/>
  <c r="I310" i="1"/>
  <c r="H310" i="1"/>
  <c r="G310" i="1"/>
  <c r="G309" i="1"/>
  <c r="I309" i="1" s="1"/>
  <c r="I308" i="1"/>
  <c r="G308" i="1"/>
  <c r="H308" i="1" s="1"/>
  <c r="H307" i="1"/>
  <c r="G307" i="1"/>
  <c r="I307" i="1" s="1"/>
  <c r="G306" i="1"/>
  <c r="I306" i="1" s="1"/>
  <c r="G305" i="1"/>
  <c r="G304" i="1"/>
  <c r="H304" i="1" s="1"/>
  <c r="G303" i="1"/>
  <c r="I302" i="1"/>
  <c r="H302" i="1"/>
  <c r="G302" i="1"/>
  <c r="G301" i="1"/>
  <c r="I301" i="1" s="1"/>
  <c r="G300" i="1"/>
  <c r="H300" i="1" s="1"/>
  <c r="H299" i="1"/>
  <c r="G299" i="1"/>
  <c r="I299" i="1" s="1"/>
  <c r="G298" i="1"/>
  <c r="I298" i="1" s="1"/>
  <c r="G297" i="1"/>
  <c r="G296" i="1"/>
  <c r="H296" i="1" s="1"/>
  <c r="I295" i="1"/>
  <c r="G295" i="1"/>
  <c r="H295" i="1" s="1"/>
  <c r="I294" i="1"/>
  <c r="H294" i="1"/>
  <c r="G294" i="1"/>
  <c r="G293" i="1"/>
  <c r="I293" i="1" s="1"/>
  <c r="G292" i="1"/>
  <c r="H292" i="1" s="1"/>
  <c r="H291" i="1"/>
  <c r="G291" i="1"/>
  <c r="I291" i="1" s="1"/>
  <c r="G290" i="1"/>
  <c r="I290" i="1" s="1"/>
  <c r="G289" i="1"/>
  <c r="G288" i="1"/>
  <c r="H288" i="1" s="1"/>
  <c r="G287" i="1"/>
  <c r="H287" i="1" s="1"/>
  <c r="I286" i="1"/>
  <c r="H286" i="1"/>
  <c r="G286" i="1"/>
  <c r="G285" i="1"/>
  <c r="I285" i="1" s="1"/>
  <c r="I284" i="1"/>
  <c r="G284" i="1"/>
  <c r="H284" i="1" s="1"/>
  <c r="G283" i="1"/>
  <c r="I283" i="1" s="1"/>
  <c r="G282" i="1"/>
  <c r="I282" i="1" s="1"/>
  <c r="G281" i="1"/>
  <c r="G280" i="1"/>
  <c r="H280" i="1" s="1"/>
  <c r="G279" i="1"/>
  <c r="H279" i="1" s="1"/>
  <c r="I278" i="1"/>
  <c r="H278" i="1"/>
  <c r="G278" i="1"/>
  <c r="G277" i="1"/>
  <c r="I277" i="1" s="1"/>
  <c r="I276" i="1"/>
  <c r="G276" i="1"/>
  <c r="H276" i="1" s="1"/>
  <c r="G275" i="1"/>
  <c r="I275" i="1" s="1"/>
  <c r="G274" i="1"/>
  <c r="I274" i="1" s="1"/>
  <c r="G273" i="1"/>
  <c r="G272" i="1"/>
  <c r="H272" i="1" s="1"/>
  <c r="I271" i="1"/>
  <c r="G271" i="1"/>
  <c r="H271" i="1" s="1"/>
  <c r="I270" i="1"/>
  <c r="H270" i="1"/>
  <c r="G270" i="1"/>
  <c r="G269" i="1"/>
  <c r="I269" i="1" s="1"/>
  <c r="G268" i="1"/>
  <c r="H268" i="1" s="1"/>
  <c r="H267" i="1"/>
  <c r="G267" i="1"/>
  <c r="I267" i="1" s="1"/>
  <c r="G266" i="1"/>
  <c r="I266" i="1" s="1"/>
  <c r="G265" i="1"/>
  <c r="G264" i="1"/>
  <c r="H264" i="1" s="1"/>
  <c r="I263" i="1"/>
  <c r="G263" i="1"/>
  <c r="H263" i="1" s="1"/>
  <c r="I262" i="1"/>
  <c r="H262" i="1"/>
  <c r="G262" i="1"/>
  <c r="G261" i="1"/>
  <c r="I261" i="1" s="1"/>
  <c r="G260" i="1"/>
  <c r="H260" i="1" s="1"/>
  <c r="H259" i="1"/>
  <c r="G259" i="1"/>
  <c r="I259" i="1" s="1"/>
  <c r="G258" i="1"/>
  <c r="I258" i="1" s="1"/>
  <c r="G257" i="1"/>
  <c r="G256" i="1"/>
  <c r="H256" i="1" s="1"/>
  <c r="G255" i="1"/>
  <c r="H255" i="1" s="1"/>
  <c r="I254" i="1"/>
  <c r="H254" i="1"/>
  <c r="G254" i="1"/>
  <c r="G253" i="1"/>
  <c r="I253" i="1" s="1"/>
  <c r="G252" i="1"/>
  <c r="I252" i="1" s="1"/>
  <c r="I251" i="1"/>
  <c r="G251" i="1"/>
  <c r="H251" i="1" s="1"/>
  <c r="I250" i="1"/>
  <c r="H250" i="1"/>
  <c r="G250" i="1"/>
  <c r="G249" i="1"/>
  <c r="H249" i="1" s="1"/>
  <c r="G248" i="1"/>
  <c r="I248" i="1" s="1"/>
  <c r="I247" i="1"/>
  <c r="G247" i="1"/>
  <c r="H247" i="1" s="1"/>
  <c r="I246" i="1"/>
  <c r="H246" i="1"/>
  <c r="G246" i="1"/>
  <c r="G245" i="1"/>
  <c r="H245" i="1" s="1"/>
  <c r="G244" i="1"/>
  <c r="I244" i="1" s="1"/>
  <c r="G243" i="1"/>
  <c r="H243" i="1" s="1"/>
  <c r="I242" i="1"/>
  <c r="H242" i="1"/>
  <c r="G242" i="1"/>
  <c r="G241" i="1"/>
  <c r="I241" i="1" s="1"/>
  <c r="G240" i="1"/>
  <c r="I240" i="1" s="1"/>
  <c r="G239" i="1"/>
  <c r="H239" i="1" s="1"/>
  <c r="I238" i="1"/>
  <c r="H238" i="1"/>
  <c r="G238" i="1"/>
  <c r="G237" i="1"/>
  <c r="H237" i="1" s="1"/>
  <c r="G236" i="1"/>
  <c r="I236" i="1" s="1"/>
  <c r="I235" i="1"/>
  <c r="G235" i="1"/>
  <c r="H235" i="1" s="1"/>
  <c r="I234" i="1"/>
  <c r="H234" i="1"/>
  <c r="G234" i="1"/>
  <c r="G233" i="1"/>
  <c r="I233" i="1" s="1"/>
  <c r="G232" i="1"/>
  <c r="I232" i="1" s="1"/>
  <c r="I231" i="1"/>
  <c r="G231" i="1"/>
  <c r="H231" i="1" s="1"/>
  <c r="I230" i="1"/>
  <c r="H230" i="1"/>
  <c r="G230" i="1"/>
  <c r="G229" i="1"/>
  <c r="H229" i="1" s="1"/>
  <c r="G228" i="1"/>
  <c r="I228" i="1" s="1"/>
  <c r="G227" i="1"/>
  <c r="H227" i="1" s="1"/>
  <c r="I226" i="1"/>
  <c r="H226" i="1"/>
  <c r="G226" i="1"/>
  <c r="G225" i="1"/>
  <c r="I225" i="1" s="1"/>
  <c r="G224" i="1"/>
  <c r="I224" i="1" s="1"/>
  <c r="G223" i="1"/>
  <c r="H223" i="1" s="1"/>
  <c r="I222" i="1"/>
  <c r="H222" i="1"/>
  <c r="G222" i="1"/>
  <c r="G221" i="1"/>
  <c r="H221" i="1" s="1"/>
  <c r="G220" i="1"/>
  <c r="I220" i="1" s="1"/>
  <c r="I219" i="1"/>
  <c r="G219" i="1"/>
  <c r="H219" i="1" s="1"/>
  <c r="I218" i="1"/>
  <c r="H218" i="1"/>
  <c r="G218" i="1"/>
  <c r="G217" i="1"/>
  <c r="I217" i="1" s="1"/>
  <c r="G216" i="1"/>
  <c r="I216" i="1" s="1"/>
  <c r="I215" i="1"/>
  <c r="G215" i="1"/>
  <c r="H215" i="1" s="1"/>
  <c r="I214" i="1"/>
  <c r="H214" i="1"/>
  <c r="G214" i="1"/>
  <c r="G213" i="1"/>
  <c r="H213" i="1" s="1"/>
  <c r="G212" i="1"/>
  <c r="I212" i="1" s="1"/>
  <c r="G211" i="1"/>
  <c r="H211" i="1" s="1"/>
  <c r="I210" i="1"/>
  <c r="H210" i="1"/>
  <c r="G210" i="1"/>
  <c r="G209" i="1"/>
  <c r="I209" i="1" s="1"/>
  <c r="G208" i="1"/>
  <c r="I208" i="1" s="1"/>
  <c r="G207" i="1"/>
  <c r="H207" i="1" s="1"/>
  <c r="I206" i="1"/>
  <c r="H206" i="1"/>
  <c r="G206" i="1"/>
  <c r="G205" i="1"/>
  <c r="H205" i="1" s="1"/>
  <c r="G204" i="1"/>
  <c r="I204" i="1" s="1"/>
  <c r="I203" i="1"/>
  <c r="G203" i="1"/>
  <c r="H203" i="1" s="1"/>
  <c r="I202" i="1"/>
  <c r="H202" i="1"/>
  <c r="G202" i="1"/>
  <c r="G201" i="1"/>
  <c r="I201" i="1" s="1"/>
  <c r="G200" i="1"/>
  <c r="I200" i="1" s="1"/>
  <c r="I199" i="1"/>
  <c r="G199" i="1"/>
  <c r="H199" i="1" s="1"/>
  <c r="I198" i="1"/>
  <c r="H198" i="1"/>
  <c r="G198" i="1"/>
  <c r="G197" i="1"/>
  <c r="H197" i="1" s="1"/>
  <c r="G196" i="1"/>
  <c r="I196" i="1" s="1"/>
  <c r="G195" i="1"/>
  <c r="H195" i="1" s="1"/>
  <c r="I194" i="1"/>
  <c r="H194" i="1"/>
  <c r="G194" i="1"/>
  <c r="G193" i="1"/>
  <c r="I193" i="1" s="1"/>
  <c r="G192" i="1"/>
  <c r="I192" i="1" s="1"/>
  <c r="G191" i="1"/>
  <c r="H191" i="1" s="1"/>
  <c r="I190" i="1"/>
  <c r="H190" i="1"/>
  <c r="G190" i="1"/>
  <c r="G189" i="1"/>
  <c r="H189" i="1" s="1"/>
  <c r="G188" i="1"/>
  <c r="I188" i="1" s="1"/>
  <c r="I187" i="1"/>
  <c r="G187" i="1"/>
  <c r="H187" i="1" s="1"/>
  <c r="I186" i="1"/>
  <c r="H186" i="1"/>
  <c r="G186" i="1"/>
  <c r="G185" i="1"/>
  <c r="H185" i="1" s="1"/>
  <c r="G184" i="1"/>
  <c r="I184" i="1" s="1"/>
  <c r="I183" i="1"/>
  <c r="G183" i="1"/>
  <c r="H183" i="1" s="1"/>
  <c r="I182" i="1"/>
  <c r="H182" i="1"/>
  <c r="G182" i="1"/>
  <c r="G181" i="1"/>
  <c r="I181" i="1" s="1"/>
  <c r="G180" i="1"/>
  <c r="I180" i="1" s="1"/>
  <c r="G179" i="1"/>
  <c r="H179" i="1" s="1"/>
  <c r="I178" i="1"/>
  <c r="H178" i="1"/>
  <c r="G178" i="1"/>
  <c r="G177" i="1"/>
  <c r="H177" i="1" s="1"/>
  <c r="G176" i="1"/>
  <c r="I176" i="1" s="1"/>
  <c r="G175" i="1"/>
  <c r="H175" i="1" s="1"/>
  <c r="I174" i="1"/>
  <c r="H174" i="1"/>
  <c r="G174" i="1"/>
  <c r="G173" i="1"/>
  <c r="I173" i="1" s="1"/>
  <c r="G172" i="1"/>
  <c r="I172" i="1" s="1"/>
  <c r="I171" i="1"/>
  <c r="G171" i="1"/>
  <c r="H171" i="1" s="1"/>
  <c r="I170" i="1"/>
  <c r="H170" i="1"/>
  <c r="G170" i="1"/>
  <c r="G169" i="1"/>
  <c r="H169" i="1" s="1"/>
  <c r="G168" i="1"/>
  <c r="I168" i="1" s="1"/>
  <c r="I167" i="1"/>
  <c r="G167" i="1"/>
  <c r="H167" i="1" s="1"/>
  <c r="I166" i="1"/>
  <c r="H166" i="1"/>
  <c r="G166" i="1"/>
  <c r="G165" i="1"/>
  <c r="I165" i="1" s="1"/>
  <c r="G164" i="1"/>
  <c r="I164" i="1" s="1"/>
  <c r="G163" i="1"/>
  <c r="H163" i="1" s="1"/>
  <c r="I162" i="1"/>
  <c r="H162" i="1"/>
  <c r="G162" i="1"/>
  <c r="G161" i="1"/>
  <c r="H161" i="1" s="1"/>
  <c r="G160" i="1"/>
  <c r="I160" i="1" s="1"/>
  <c r="G159" i="1"/>
  <c r="H159" i="1" s="1"/>
  <c r="I158" i="1"/>
  <c r="H158" i="1"/>
  <c r="G158" i="1"/>
  <c r="G157" i="1"/>
  <c r="H157" i="1" s="1"/>
  <c r="G156" i="1"/>
  <c r="I156" i="1" s="1"/>
  <c r="I155" i="1"/>
  <c r="G155" i="1"/>
  <c r="H155" i="1" s="1"/>
  <c r="I154" i="1"/>
  <c r="H154" i="1"/>
  <c r="G154" i="1"/>
  <c r="G153" i="1"/>
  <c r="I153" i="1" s="1"/>
  <c r="G152" i="1"/>
  <c r="I152" i="1" s="1"/>
  <c r="I151" i="1"/>
  <c r="G151" i="1"/>
  <c r="H151" i="1" s="1"/>
  <c r="I150" i="1"/>
  <c r="H150" i="1"/>
  <c r="G150" i="1"/>
  <c r="G149" i="1"/>
  <c r="I149" i="1" s="1"/>
  <c r="G148" i="1"/>
  <c r="I148" i="1" s="1"/>
  <c r="G147" i="1"/>
  <c r="H147" i="1" s="1"/>
  <c r="I146" i="1"/>
  <c r="H146" i="1"/>
  <c r="G146" i="1"/>
  <c r="G145" i="1"/>
  <c r="H145" i="1" s="1"/>
  <c r="G144" i="1"/>
  <c r="I144" i="1" s="1"/>
  <c r="G143" i="1"/>
  <c r="H143" i="1" s="1"/>
  <c r="I142" i="1"/>
  <c r="H142" i="1"/>
  <c r="G142" i="1"/>
  <c r="G141" i="1"/>
  <c r="H141" i="1" s="1"/>
  <c r="G140" i="1"/>
  <c r="I140" i="1" s="1"/>
  <c r="I139" i="1"/>
  <c r="G139" i="1"/>
  <c r="H139" i="1" s="1"/>
  <c r="I138" i="1"/>
  <c r="H138" i="1"/>
  <c r="G138" i="1"/>
  <c r="G137" i="1"/>
  <c r="I137" i="1" s="1"/>
  <c r="G136" i="1"/>
  <c r="I136" i="1" s="1"/>
  <c r="I135" i="1"/>
  <c r="G135" i="1"/>
  <c r="H135" i="1" s="1"/>
  <c r="I134" i="1"/>
  <c r="H134" i="1"/>
  <c r="G134" i="1"/>
  <c r="G133" i="1"/>
  <c r="I133" i="1" s="1"/>
  <c r="G132" i="1"/>
  <c r="I132" i="1" s="1"/>
  <c r="G131" i="1"/>
  <c r="H131" i="1" s="1"/>
  <c r="I130" i="1"/>
  <c r="H130" i="1"/>
  <c r="G130" i="1"/>
  <c r="G129" i="1"/>
  <c r="H129" i="1" s="1"/>
  <c r="G128" i="1"/>
  <c r="I128" i="1" s="1"/>
  <c r="G127" i="1"/>
  <c r="H127" i="1" s="1"/>
  <c r="I126" i="1"/>
  <c r="H126" i="1"/>
  <c r="G126" i="1"/>
  <c r="G125" i="1"/>
  <c r="I125" i="1" s="1"/>
  <c r="G124" i="1"/>
  <c r="I124" i="1" s="1"/>
  <c r="I123" i="1"/>
  <c r="G123" i="1"/>
  <c r="H123" i="1" s="1"/>
  <c r="I122" i="1"/>
  <c r="H122" i="1"/>
  <c r="G122" i="1"/>
  <c r="G121" i="1"/>
  <c r="H121" i="1" s="1"/>
  <c r="G120" i="1"/>
  <c r="I120" i="1" s="1"/>
  <c r="I119" i="1"/>
  <c r="G119" i="1"/>
  <c r="H119" i="1" s="1"/>
  <c r="I118" i="1"/>
  <c r="H118" i="1"/>
  <c r="G118" i="1"/>
  <c r="G117" i="1"/>
  <c r="H117" i="1" s="1"/>
  <c r="G116" i="1"/>
  <c r="I116" i="1" s="1"/>
  <c r="G115" i="1"/>
  <c r="H115" i="1" s="1"/>
  <c r="I114" i="1"/>
  <c r="H114" i="1"/>
  <c r="G114" i="1"/>
  <c r="G113" i="1"/>
  <c r="H113" i="1" s="1"/>
  <c r="G112" i="1"/>
  <c r="I112" i="1" s="1"/>
  <c r="G111" i="1"/>
  <c r="H111" i="1" s="1"/>
  <c r="I110" i="1"/>
  <c r="H110" i="1"/>
  <c r="G110" i="1"/>
  <c r="G109" i="1"/>
  <c r="H109" i="1" s="1"/>
  <c r="G108" i="1"/>
  <c r="I108" i="1" s="1"/>
  <c r="I107" i="1"/>
  <c r="G107" i="1"/>
  <c r="H107" i="1" s="1"/>
  <c r="I106" i="1"/>
  <c r="H106" i="1"/>
  <c r="G106" i="1"/>
  <c r="G105" i="1"/>
  <c r="I105" i="1" s="1"/>
  <c r="G104" i="1"/>
  <c r="I104" i="1" s="1"/>
  <c r="I103" i="1"/>
  <c r="G103" i="1"/>
  <c r="H103" i="1" s="1"/>
  <c r="I102" i="1"/>
  <c r="H102" i="1"/>
  <c r="G102" i="1"/>
  <c r="G101" i="1"/>
  <c r="H101" i="1" s="1"/>
  <c r="G100" i="1"/>
  <c r="I100" i="1" s="1"/>
  <c r="G99" i="1"/>
  <c r="H99" i="1" s="1"/>
  <c r="I98" i="1"/>
  <c r="H98" i="1"/>
  <c r="G98" i="1"/>
  <c r="G97" i="1"/>
  <c r="I97" i="1" s="1"/>
  <c r="G96" i="1"/>
  <c r="I96" i="1" s="1"/>
  <c r="G95" i="1"/>
  <c r="H95" i="1" s="1"/>
  <c r="I94" i="1"/>
  <c r="H94" i="1"/>
  <c r="G94" i="1"/>
  <c r="G93" i="1"/>
  <c r="H93" i="1" s="1"/>
  <c r="G92" i="1"/>
  <c r="I92" i="1" s="1"/>
  <c r="I91" i="1"/>
  <c r="G91" i="1"/>
  <c r="H91" i="1" s="1"/>
  <c r="I90" i="1"/>
  <c r="H90" i="1"/>
  <c r="G90" i="1"/>
  <c r="G89" i="1"/>
  <c r="I89" i="1" s="1"/>
  <c r="G88" i="1"/>
  <c r="I88" i="1" s="1"/>
  <c r="I87" i="1"/>
  <c r="G87" i="1"/>
  <c r="H87" i="1" s="1"/>
  <c r="I86" i="1"/>
  <c r="H86" i="1"/>
  <c r="G86" i="1"/>
  <c r="G85" i="1"/>
  <c r="H85" i="1" s="1"/>
  <c r="G84" i="1"/>
  <c r="I84" i="1" s="1"/>
  <c r="G83" i="1"/>
  <c r="H83" i="1" s="1"/>
  <c r="I82" i="1"/>
  <c r="H82" i="1"/>
  <c r="G82" i="1"/>
  <c r="G81" i="1"/>
  <c r="I81" i="1" s="1"/>
  <c r="G80" i="1"/>
  <c r="I80" i="1" s="1"/>
  <c r="G79" i="1"/>
  <c r="H79" i="1" s="1"/>
  <c r="I78" i="1"/>
  <c r="H78" i="1"/>
  <c r="G78" i="1"/>
  <c r="G77" i="1"/>
  <c r="H77" i="1" s="1"/>
  <c r="G76" i="1"/>
  <c r="I76" i="1" s="1"/>
  <c r="I75" i="1"/>
  <c r="G75" i="1"/>
  <c r="H75" i="1" s="1"/>
  <c r="I74" i="1"/>
  <c r="H74" i="1"/>
  <c r="G74" i="1"/>
  <c r="G73" i="1"/>
  <c r="I73" i="1" s="1"/>
  <c r="G72" i="1"/>
  <c r="I72" i="1" s="1"/>
  <c r="I71" i="1"/>
  <c r="G71" i="1"/>
  <c r="H71" i="1" s="1"/>
  <c r="I70" i="1"/>
  <c r="H70" i="1"/>
  <c r="G70" i="1"/>
  <c r="G69" i="1"/>
  <c r="I69" i="1" s="1"/>
  <c r="G68" i="1"/>
  <c r="I68" i="1" s="1"/>
  <c r="G67" i="1"/>
  <c r="H67" i="1" s="1"/>
  <c r="I66" i="1"/>
  <c r="H66" i="1"/>
  <c r="G66" i="1"/>
  <c r="G65" i="1"/>
  <c r="H65" i="1" s="1"/>
  <c r="G64" i="1"/>
  <c r="I64" i="1" s="1"/>
  <c r="G63" i="1"/>
  <c r="H63" i="1" s="1"/>
  <c r="I62" i="1"/>
  <c r="H62" i="1"/>
  <c r="G62" i="1"/>
  <c r="G61" i="1"/>
  <c r="I61" i="1" s="1"/>
  <c r="G60" i="1"/>
  <c r="I60" i="1" s="1"/>
  <c r="I59" i="1"/>
  <c r="G59" i="1"/>
  <c r="H59" i="1" s="1"/>
  <c r="I58" i="1"/>
  <c r="H58" i="1"/>
  <c r="G58" i="1"/>
  <c r="G57" i="1"/>
  <c r="H57" i="1" s="1"/>
  <c r="G56" i="1"/>
  <c r="I56" i="1" s="1"/>
  <c r="I55" i="1"/>
  <c r="G55" i="1"/>
  <c r="H55" i="1" s="1"/>
  <c r="I54" i="1"/>
  <c r="H54" i="1"/>
  <c r="G54" i="1"/>
  <c r="G53" i="1"/>
  <c r="I53" i="1" s="1"/>
  <c r="G52" i="1"/>
  <c r="I52" i="1" s="1"/>
  <c r="G51" i="1"/>
  <c r="H51" i="1" s="1"/>
  <c r="I50" i="1"/>
  <c r="H50" i="1"/>
  <c r="G50" i="1"/>
  <c r="G49" i="1"/>
  <c r="H49" i="1" s="1"/>
  <c r="G48" i="1"/>
  <c r="I48" i="1" s="1"/>
  <c r="G47" i="1"/>
  <c r="H47" i="1" s="1"/>
  <c r="I46" i="1"/>
  <c r="H46" i="1"/>
  <c r="G46" i="1"/>
  <c r="G45" i="1"/>
  <c r="I45" i="1" s="1"/>
  <c r="G44" i="1"/>
  <c r="I44" i="1" s="1"/>
  <c r="I43" i="1"/>
  <c r="G43" i="1"/>
  <c r="H43" i="1" s="1"/>
  <c r="I42" i="1"/>
  <c r="H42" i="1"/>
  <c r="G42" i="1"/>
  <c r="G41" i="1"/>
  <c r="H41" i="1" s="1"/>
  <c r="G40" i="1"/>
  <c r="I40" i="1" s="1"/>
  <c r="I39" i="1"/>
  <c r="G39" i="1"/>
  <c r="H39" i="1" s="1"/>
  <c r="I38" i="1"/>
  <c r="H38" i="1"/>
  <c r="G38" i="1"/>
  <c r="G37" i="1"/>
  <c r="I37" i="1" s="1"/>
  <c r="G36" i="1"/>
  <c r="I36" i="1" s="1"/>
  <c r="G35" i="1"/>
  <c r="H35" i="1" s="1"/>
  <c r="I34" i="1"/>
  <c r="H34" i="1"/>
  <c r="G34" i="1"/>
  <c r="G33" i="1"/>
  <c r="I33" i="1" s="1"/>
  <c r="G32" i="1"/>
  <c r="I32" i="1" s="1"/>
  <c r="G31" i="1"/>
  <c r="H31" i="1" s="1"/>
  <c r="I30" i="1"/>
  <c r="H30" i="1"/>
  <c r="G30" i="1"/>
  <c r="G29" i="1"/>
  <c r="H29" i="1" s="1"/>
  <c r="G28" i="1"/>
  <c r="I28" i="1" s="1"/>
  <c r="I27" i="1"/>
  <c r="G27" i="1"/>
  <c r="H27" i="1" s="1"/>
  <c r="I26" i="1"/>
  <c r="H26" i="1"/>
  <c r="G26" i="1"/>
  <c r="G25" i="1"/>
  <c r="H25" i="1" s="1"/>
  <c r="G24" i="1"/>
  <c r="I24" i="1" s="1"/>
  <c r="I23" i="1"/>
  <c r="G23" i="1"/>
  <c r="H23" i="1" s="1"/>
  <c r="I22" i="1"/>
  <c r="H22" i="1"/>
  <c r="G22" i="1"/>
  <c r="G21" i="1"/>
  <c r="I21" i="1" s="1"/>
  <c r="G20" i="1"/>
  <c r="I20" i="1" s="1"/>
  <c r="G19" i="1"/>
  <c r="H19" i="1" s="1"/>
  <c r="I18" i="1"/>
  <c r="H18" i="1"/>
  <c r="G18" i="1"/>
  <c r="G17" i="1"/>
  <c r="H17" i="1" s="1"/>
  <c r="G16" i="1"/>
  <c r="I16" i="1" s="1"/>
  <c r="G15" i="1"/>
  <c r="H15" i="1" s="1"/>
  <c r="I14" i="1"/>
  <c r="H14" i="1"/>
  <c r="G14" i="1"/>
  <c r="G13" i="1"/>
  <c r="I13" i="1" s="1"/>
  <c r="G12" i="1"/>
  <c r="I12" i="1" s="1"/>
  <c r="I11" i="1"/>
  <c r="G11" i="1"/>
  <c r="H11" i="1" s="1"/>
  <c r="I10" i="1"/>
  <c r="H10" i="1"/>
  <c r="G10" i="1"/>
  <c r="G9" i="1"/>
  <c r="H9" i="1" s="1"/>
  <c r="G8" i="1"/>
  <c r="I8" i="1" s="1"/>
  <c r="I7" i="1"/>
  <c r="G7" i="1"/>
  <c r="H7" i="1" s="1"/>
  <c r="I6" i="1"/>
  <c r="H6" i="1"/>
  <c r="G6" i="1"/>
  <c r="G5" i="1"/>
  <c r="I5" i="1" s="1"/>
  <c r="G4" i="1"/>
  <c r="I4" i="1" s="1"/>
  <c r="G3" i="1"/>
  <c r="H3" i="1" s="1"/>
  <c r="I2" i="1"/>
  <c r="H2" i="1"/>
  <c r="G2" i="1"/>
  <c r="F5" i="4"/>
  <c r="F7" i="4"/>
  <c r="F9" i="4"/>
  <c r="F11" i="4"/>
  <c r="F13" i="4"/>
  <c r="F15" i="4"/>
  <c r="F17" i="4"/>
  <c r="F19" i="4"/>
  <c r="F21" i="4"/>
  <c r="F23" i="4"/>
  <c r="F25" i="4"/>
  <c r="F27" i="4"/>
  <c r="F29" i="4"/>
  <c r="F31" i="4"/>
  <c r="F33" i="4"/>
  <c r="F35" i="4"/>
  <c r="F37" i="4"/>
  <c r="F39" i="4"/>
  <c r="F41" i="4"/>
  <c r="F43" i="4"/>
  <c r="F45" i="4"/>
  <c r="F47" i="4"/>
  <c r="F49" i="4"/>
  <c r="F51" i="4"/>
  <c r="F53" i="4"/>
  <c r="F55" i="4"/>
  <c r="F57" i="4"/>
  <c r="F59" i="4"/>
  <c r="F61" i="4"/>
  <c r="F63" i="4"/>
  <c r="F65" i="4"/>
  <c r="F67" i="4"/>
  <c r="F69" i="4"/>
  <c r="F71" i="4"/>
  <c r="F73" i="4"/>
  <c r="F75" i="4"/>
  <c r="F77" i="4"/>
  <c r="F79" i="4"/>
  <c r="F81" i="4"/>
  <c r="F83" i="4"/>
  <c r="F85" i="4"/>
  <c r="F87" i="4"/>
  <c r="F89" i="4"/>
  <c r="F91" i="4"/>
  <c r="F93" i="4"/>
  <c r="F95" i="4"/>
  <c r="F97" i="4"/>
  <c r="F99" i="4"/>
  <c r="F101" i="4"/>
  <c r="F103" i="4"/>
  <c r="F105" i="4"/>
  <c r="F107" i="4"/>
  <c r="F109" i="4"/>
  <c r="F111" i="4"/>
  <c r="F113" i="4"/>
  <c r="F115" i="4"/>
  <c r="F117" i="4"/>
  <c r="F119" i="4"/>
  <c r="F121" i="4"/>
  <c r="F123" i="4"/>
  <c r="F125" i="4"/>
  <c r="F127" i="4"/>
  <c r="F129" i="4"/>
  <c r="F131" i="4"/>
  <c r="F133" i="4"/>
  <c r="F135" i="4"/>
  <c r="F137" i="4"/>
  <c r="F139" i="4"/>
  <c r="F141" i="4"/>
  <c r="F143" i="4"/>
  <c r="F145" i="4"/>
  <c r="F147" i="4"/>
  <c r="F149" i="4"/>
  <c r="F151" i="4"/>
  <c r="F153" i="4"/>
  <c r="F155" i="4"/>
  <c r="F157" i="4"/>
  <c r="F159" i="4"/>
  <c r="F161" i="4"/>
  <c r="F163" i="4"/>
  <c r="F165" i="4"/>
  <c r="F167" i="4"/>
  <c r="F169" i="4"/>
  <c r="F171" i="4"/>
  <c r="F173" i="4"/>
  <c r="F175" i="4"/>
  <c r="F177" i="4"/>
  <c r="F179" i="4"/>
  <c r="F181" i="4"/>
  <c r="F183" i="4"/>
  <c r="F185" i="4"/>
  <c r="F187" i="4"/>
  <c r="F189" i="4"/>
  <c r="F191" i="4"/>
  <c r="F193" i="4"/>
  <c r="F195" i="4"/>
  <c r="F197" i="4"/>
  <c r="F199" i="4"/>
  <c r="F201" i="4"/>
  <c r="F203" i="4"/>
  <c r="F205" i="4"/>
  <c r="F207" i="4"/>
  <c r="F209" i="4"/>
  <c r="F211" i="4"/>
  <c r="F213" i="4"/>
  <c r="F215" i="4"/>
  <c r="F217" i="4"/>
  <c r="F219" i="4"/>
  <c r="F221" i="4"/>
  <c r="F223" i="4"/>
  <c r="F225" i="4"/>
  <c r="F227" i="4"/>
  <c r="F229" i="4"/>
  <c r="F231" i="4"/>
  <c r="F233" i="4"/>
  <c r="F235" i="4"/>
  <c r="E6" i="4"/>
  <c r="E8" i="4"/>
  <c r="E10" i="4"/>
  <c r="E12" i="4"/>
  <c r="E14" i="4"/>
  <c r="E16" i="4"/>
  <c r="E18" i="4"/>
  <c r="E20" i="4"/>
  <c r="E22" i="4"/>
  <c r="E24" i="4"/>
  <c r="E26" i="4"/>
  <c r="E28" i="4"/>
  <c r="E30" i="4"/>
  <c r="E32" i="4"/>
  <c r="E34" i="4"/>
  <c r="E36" i="4"/>
  <c r="E38" i="4"/>
  <c r="E40" i="4"/>
  <c r="E42" i="4"/>
  <c r="E44" i="4"/>
  <c r="E46" i="4"/>
  <c r="E48" i="4"/>
  <c r="E50" i="4"/>
  <c r="E52" i="4"/>
  <c r="E54" i="4"/>
  <c r="E56" i="4"/>
  <c r="E58" i="4"/>
  <c r="E60" i="4"/>
  <c r="E62" i="4"/>
  <c r="E64" i="4"/>
  <c r="E66" i="4"/>
  <c r="E68" i="4"/>
  <c r="E70" i="4"/>
  <c r="E72" i="4"/>
  <c r="E74" i="4"/>
  <c r="E76" i="4"/>
  <c r="E78" i="4"/>
  <c r="E80" i="4"/>
  <c r="E82" i="4"/>
  <c r="E84" i="4"/>
  <c r="E86" i="4"/>
  <c r="E88" i="4"/>
  <c r="E90" i="4"/>
  <c r="E92" i="4"/>
  <c r="E94" i="4"/>
  <c r="E96" i="4"/>
  <c r="E98" i="4"/>
  <c r="E100" i="4"/>
  <c r="E102" i="4"/>
  <c r="E104" i="4"/>
  <c r="E106" i="4"/>
  <c r="E108" i="4"/>
  <c r="E110" i="4"/>
  <c r="E112" i="4"/>
  <c r="E114" i="4"/>
  <c r="E116" i="4"/>
  <c r="E118" i="4"/>
  <c r="E120" i="4"/>
  <c r="E122" i="4"/>
  <c r="E124" i="4"/>
  <c r="E126" i="4"/>
  <c r="E128" i="4"/>
  <c r="E130" i="4"/>
  <c r="E132" i="4"/>
  <c r="E134" i="4"/>
  <c r="E136" i="4"/>
  <c r="E138" i="4"/>
  <c r="E140" i="4"/>
  <c r="E142" i="4"/>
  <c r="E144" i="4"/>
  <c r="E146" i="4"/>
  <c r="E148" i="4"/>
  <c r="E150" i="4"/>
  <c r="E152" i="4"/>
  <c r="E154" i="4"/>
  <c r="E156" i="4"/>
  <c r="E158" i="4"/>
  <c r="E160" i="4"/>
  <c r="E162" i="4"/>
  <c r="E164" i="4"/>
  <c r="E166" i="4"/>
  <c r="E168" i="4"/>
  <c r="E170" i="4"/>
  <c r="E172" i="4"/>
  <c r="E174" i="4"/>
  <c r="E176" i="4"/>
  <c r="E178" i="4"/>
  <c r="E180" i="4"/>
  <c r="E182" i="4"/>
  <c r="E184" i="4"/>
  <c r="E186" i="4"/>
  <c r="E188" i="4"/>
  <c r="E190" i="4"/>
  <c r="E192" i="4"/>
  <c r="E194" i="4"/>
  <c r="E196" i="4"/>
  <c r="E198" i="4"/>
  <c r="E200" i="4"/>
  <c r="E202" i="4"/>
  <c r="E204" i="4"/>
  <c r="E206" i="4"/>
  <c r="E208" i="4"/>
  <c r="E210" i="4"/>
  <c r="E212" i="4"/>
  <c r="E214" i="4"/>
  <c r="E216" i="4"/>
  <c r="E218" i="4"/>
  <c r="E220" i="4"/>
  <c r="E222" i="4"/>
  <c r="E224" i="4"/>
  <c r="E226" i="4"/>
  <c r="E228" i="4"/>
  <c r="E230" i="4"/>
  <c r="E232" i="4"/>
  <c r="E234" i="4"/>
  <c r="E236" i="4"/>
  <c r="E238" i="4"/>
  <c r="E240" i="4"/>
  <c r="E242" i="4"/>
  <c r="E244" i="4"/>
  <c r="E246" i="4"/>
  <c r="E248" i="4"/>
  <c r="E250" i="4"/>
  <c r="E252" i="4"/>
  <c r="E254" i="4"/>
  <c r="E256" i="4"/>
  <c r="E258" i="4"/>
  <c r="F6" i="4"/>
  <c r="F10" i="4"/>
  <c r="F14" i="4"/>
  <c r="F18" i="4"/>
  <c r="F22" i="4"/>
  <c r="F26" i="4"/>
  <c r="F30" i="4"/>
  <c r="F34" i="4"/>
  <c r="F38" i="4"/>
  <c r="F42" i="4"/>
  <c r="F46" i="4"/>
  <c r="F50" i="4"/>
  <c r="F54" i="4"/>
  <c r="F58" i="4"/>
  <c r="F62" i="4"/>
  <c r="F66" i="4"/>
  <c r="F70" i="4"/>
  <c r="F74" i="4"/>
  <c r="F78" i="4"/>
  <c r="F82" i="4"/>
  <c r="F86" i="4"/>
  <c r="F90" i="4"/>
  <c r="F94" i="4"/>
  <c r="F98" i="4"/>
  <c r="F102" i="4"/>
  <c r="F106" i="4"/>
  <c r="F110" i="4"/>
  <c r="F114" i="4"/>
  <c r="F118" i="4"/>
  <c r="F122" i="4"/>
  <c r="F126" i="4"/>
  <c r="F130" i="4"/>
  <c r="F134" i="4"/>
  <c r="F138" i="4"/>
  <c r="F142" i="4"/>
  <c r="F146" i="4"/>
  <c r="F150" i="4"/>
  <c r="F154" i="4"/>
  <c r="F158" i="4"/>
  <c r="F162" i="4"/>
  <c r="F166" i="4"/>
  <c r="F170" i="4"/>
  <c r="F174" i="4"/>
  <c r="F178" i="4"/>
  <c r="F182" i="4"/>
  <c r="F186" i="4"/>
  <c r="F190" i="4"/>
  <c r="F194" i="4"/>
  <c r="F198" i="4"/>
  <c r="F202" i="4"/>
  <c r="F206" i="4"/>
  <c r="F210" i="4"/>
  <c r="F214" i="4"/>
  <c r="F218" i="4"/>
  <c r="F222" i="4"/>
  <c r="F226" i="4"/>
  <c r="F230" i="4"/>
  <c r="F234" i="4"/>
  <c r="F237" i="4"/>
  <c r="F240" i="4"/>
  <c r="E243" i="4"/>
  <c r="F245" i="4"/>
  <c r="F248" i="4"/>
  <c r="E251" i="4"/>
  <c r="F253" i="4"/>
  <c r="F256" i="4"/>
  <c r="E259" i="4"/>
  <c r="E261" i="4"/>
  <c r="E263" i="4"/>
  <c r="E265" i="4"/>
  <c r="E267" i="4"/>
  <c r="E269" i="4"/>
  <c r="E271" i="4"/>
  <c r="E273" i="4"/>
  <c r="E275" i="4"/>
  <c r="E277" i="4"/>
  <c r="E279" i="4"/>
  <c r="E281" i="4"/>
  <c r="E283" i="4"/>
  <c r="E285" i="4"/>
  <c r="E287" i="4"/>
  <c r="E289" i="4"/>
  <c r="E291" i="4"/>
  <c r="E293" i="4"/>
  <c r="E295" i="4"/>
  <c r="E297" i="4"/>
  <c r="E299" i="4"/>
  <c r="E301" i="4"/>
  <c r="E303" i="4"/>
  <c r="E305" i="4"/>
  <c r="E307" i="4"/>
  <c r="E309" i="4"/>
  <c r="E311" i="4"/>
  <c r="E313" i="4"/>
  <c r="E315" i="4"/>
  <c r="E317" i="4"/>
  <c r="E319" i="4"/>
  <c r="E321" i="4"/>
  <c r="E323" i="4"/>
  <c r="E325" i="4"/>
  <c r="E327" i="4"/>
  <c r="E329" i="4"/>
  <c r="E331" i="4"/>
  <c r="E333" i="4"/>
  <c r="E335" i="4"/>
  <c r="E337" i="4"/>
  <c r="E339" i="4"/>
  <c r="E341" i="4"/>
  <c r="E343" i="4"/>
  <c r="E345" i="4"/>
  <c r="E347" i="4"/>
  <c r="E349" i="4"/>
  <c r="E351" i="4"/>
  <c r="E353" i="4"/>
  <c r="E355" i="4"/>
  <c r="E357" i="4"/>
  <c r="E359" i="4"/>
  <c r="E361" i="4"/>
  <c r="E363" i="4"/>
  <c r="E365" i="4"/>
  <c r="E367" i="4"/>
  <c r="E369" i="4"/>
  <c r="E371" i="4"/>
  <c r="E373" i="4"/>
  <c r="E375" i="4"/>
  <c r="E377" i="4"/>
  <c r="E379" i="4"/>
  <c r="E7" i="4"/>
  <c r="E11" i="4"/>
  <c r="E15" i="4"/>
  <c r="E19" i="4"/>
  <c r="E23" i="4"/>
  <c r="E27" i="4"/>
  <c r="E31" i="4"/>
  <c r="E35" i="4"/>
  <c r="E39" i="4"/>
  <c r="E43" i="4"/>
  <c r="E47" i="4"/>
  <c r="E51" i="4"/>
  <c r="E55" i="4"/>
  <c r="E59" i="4"/>
  <c r="E63" i="4"/>
  <c r="E67" i="4"/>
  <c r="E71" i="4"/>
  <c r="E75" i="4"/>
  <c r="E79" i="4"/>
  <c r="E83" i="4"/>
  <c r="E87" i="4"/>
  <c r="E91" i="4"/>
  <c r="E95" i="4"/>
  <c r="E99" i="4"/>
  <c r="E103" i="4"/>
  <c r="E107" i="4"/>
  <c r="E111" i="4"/>
  <c r="E115" i="4"/>
  <c r="E119" i="4"/>
  <c r="E123" i="4"/>
  <c r="E127" i="4"/>
  <c r="E131" i="4"/>
  <c r="E135" i="4"/>
  <c r="E139" i="4"/>
  <c r="E143" i="4"/>
  <c r="E147" i="4"/>
  <c r="E151" i="4"/>
  <c r="E155" i="4"/>
  <c r="E159" i="4"/>
  <c r="E163" i="4"/>
  <c r="E167" i="4"/>
  <c r="E171" i="4"/>
  <c r="E175" i="4"/>
  <c r="E179" i="4"/>
  <c r="E183" i="4"/>
  <c r="E187" i="4"/>
  <c r="E191" i="4"/>
  <c r="E195" i="4"/>
  <c r="E199" i="4"/>
  <c r="E203" i="4"/>
  <c r="E207" i="4"/>
  <c r="E211" i="4"/>
  <c r="E215" i="4"/>
  <c r="E219" i="4"/>
  <c r="E223" i="4"/>
  <c r="E227" i="4"/>
  <c r="E231" i="4"/>
  <c r="E235" i="4"/>
  <c r="F238" i="4"/>
  <c r="E241" i="4"/>
  <c r="F243" i="4"/>
  <c r="F246" i="4"/>
  <c r="E249" i="4"/>
  <c r="F251" i="4"/>
  <c r="F254" i="4"/>
  <c r="E257" i="4"/>
  <c r="F259" i="4"/>
  <c r="F261" i="4"/>
  <c r="F263" i="4"/>
  <c r="F265" i="4"/>
  <c r="F267" i="4"/>
  <c r="F269" i="4"/>
  <c r="F271" i="4"/>
  <c r="F273" i="4"/>
  <c r="F275" i="4"/>
  <c r="F277" i="4"/>
  <c r="F279" i="4"/>
  <c r="F281" i="4"/>
  <c r="F283" i="4"/>
  <c r="F285" i="4"/>
  <c r="F287" i="4"/>
  <c r="F289" i="4"/>
  <c r="F291" i="4"/>
  <c r="F293" i="4"/>
  <c r="F295" i="4"/>
  <c r="F297" i="4"/>
  <c r="F299" i="4"/>
  <c r="F301" i="4"/>
  <c r="F303" i="4"/>
  <c r="F305" i="4"/>
  <c r="F307" i="4"/>
  <c r="F309" i="4"/>
  <c r="F311" i="4"/>
  <c r="F313" i="4"/>
  <c r="F315" i="4"/>
  <c r="F317" i="4"/>
  <c r="F319" i="4"/>
  <c r="F321" i="4"/>
  <c r="F323" i="4"/>
  <c r="F325" i="4"/>
  <c r="F327" i="4"/>
  <c r="F329" i="4"/>
  <c r="F331" i="4"/>
  <c r="F333" i="4"/>
  <c r="F335" i="4"/>
  <c r="F337" i="4"/>
  <c r="F339" i="4"/>
  <c r="F341" i="4"/>
  <c r="F343" i="4"/>
  <c r="F345" i="4"/>
  <c r="F347" i="4"/>
  <c r="F349" i="4"/>
  <c r="F351" i="4"/>
  <c r="F353" i="4"/>
  <c r="F355" i="4"/>
  <c r="F357" i="4"/>
  <c r="F359" i="4"/>
  <c r="F361" i="4"/>
  <c r="F363" i="4"/>
  <c r="F365" i="4"/>
  <c r="F367" i="4"/>
  <c r="F369" i="4"/>
  <c r="F371" i="4"/>
  <c r="F373" i="4"/>
  <c r="F375" i="4"/>
  <c r="F377" i="4"/>
  <c r="F379" i="4"/>
  <c r="F8" i="4"/>
  <c r="F16" i="4"/>
  <c r="F24" i="4"/>
  <c r="F32" i="4"/>
  <c r="F40" i="4"/>
  <c r="F48" i="4"/>
  <c r="F56" i="4"/>
  <c r="F64" i="4"/>
  <c r="F72" i="4"/>
  <c r="F80" i="4"/>
  <c r="F88" i="4"/>
  <c r="F96" i="4"/>
  <c r="F104" i="4"/>
  <c r="F112" i="4"/>
  <c r="F120" i="4"/>
  <c r="F128" i="4"/>
  <c r="F136" i="4"/>
  <c r="F144" i="4"/>
  <c r="F152" i="4"/>
  <c r="F160" i="4"/>
  <c r="F168" i="4"/>
  <c r="F176" i="4"/>
  <c r="F184" i="4"/>
  <c r="F192" i="4"/>
  <c r="F200" i="4"/>
  <c r="F208" i="4"/>
  <c r="F216" i="4"/>
  <c r="F224" i="4"/>
  <c r="F232" i="4"/>
  <c r="E239" i="4"/>
  <c r="F244" i="4"/>
  <c r="F249" i="4"/>
  <c r="E255" i="4"/>
  <c r="E260" i="4"/>
  <c r="E264" i="4"/>
  <c r="E268" i="4"/>
  <c r="E272" i="4"/>
  <c r="E276" i="4"/>
  <c r="E280" i="4"/>
  <c r="E284" i="4"/>
  <c r="E288" i="4"/>
  <c r="E292" i="4"/>
  <c r="E296" i="4"/>
  <c r="E300" i="4"/>
  <c r="E304" i="4"/>
  <c r="E308" i="4"/>
  <c r="E312" i="4"/>
  <c r="E316" i="4"/>
  <c r="E320" i="4"/>
  <c r="E324" i="4"/>
  <c r="E328" i="4"/>
  <c r="E332" i="4"/>
  <c r="E336" i="4"/>
  <c r="E340" i="4"/>
  <c r="E344" i="4"/>
  <c r="E348" i="4"/>
  <c r="E352" i="4"/>
  <c r="E356" i="4"/>
  <c r="E360" i="4"/>
  <c r="E364" i="4"/>
  <c r="E368" i="4"/>
  <c r="E372" i="4"/>
  <c r="E376" i="4"/>
  <c r="E380" i="4"/>
  <c r="E382" i="4"/>
  <c r="E384" i="4"/>
  <c r="E386" i="4"/>
  <c r="E388" i="4"/>
  <c r="E390" i="4"/>
  <c r="E392" i="4"/>
  <c r="E394" i="4"/>
  <c r="E396" i="4"/>
  <c r="E398" i="4"/>
  <c r="E400" i="4"/>
  <c r="E402" i="4"/>
  <c r="E404" i="4"/>
  <c r="E406" i="4"/>
  <c r="E408" i="4"/>
  <c r="E410" i="4"/>
  <c r="E412" i="4"/>
  <c r="E414" i="4"/>
  <c r="E416" i="4"/>
  <c r="E418" i="4"/>
  <c r="E420" i="4"/>
  <c r="E422" i="4"/>
  <c r="E424" i="4"/>
  <c r="E426" i="4"/>
  <c r="E428" i="4"/>
  <c r="E430" i="4"/>
  <c r="E432" i="4"/>
  <c r="E434" i="4"/>
  <c r="E436" i="4"/>
  <c r="E438" i="4"/>
  <c r="E440" i="4"/>
  <c r="E442" i="4"/>
  <c r="E444" i="4"/>
  <c r="E446" i="4"/>
  <c r="E448" i="4"/>
  <c r="E450" i="4"/>
  <c r="E452" i="4"/>
  <c r="E454" i="4"/>
  <c r="E456" i="4"/>
  <c r="E458" i="4"/>
  <c r="E460" i="4"/>
  <c r="E462" i="4"/>
  <c r="E464" i="4"/>
  <c r="E466" i="4"/>
  <c r="E468" i="4"/>
  <c r="E470" i="4"/>
  <c r="E472" i="4"/>
  <c r="E474" i="4"/>
  <c r="E476" i="4"/>
  <c r="E478" i="4"/>
  <c r="E480" i="4"/>
  <c r="E482" i="4"/>
  <c r="E484" i="4"/>
  <c r="E486" i="4"/>
  <c r="E488" i="4"/>
  <c r="E490" i="4"/>
  <c r="E492" i="4"/>
  <c r="E494" i="4"/>
  <c r="E496" i="4"/>
  <c r="E498" i="4"/>
  <c r="E500" i="4"/>
  <c r="E502" i="4"/>
  <c r="E504" i="4"/>
  <c r="E506" i="4"/>
  <c r="E508" i="4"/>
  <c r="E510" i="4"/>
  <c r="E512" i="4"/>
  <c r="E514" i="4"/>
  <c r="E516" i="4"/>
  <c r="E518" i="4"/>
  <c r="E520" i="4"/>
  <c r="E522" i="4"/>
  <c r="E524" i="4"/>
  <c r="E526" i="4"/>
  <c r="E528" i="4"/>
  <c r="E530" i="4"/>
  <c r="E532" i="4"/>
  <c r="E534" i="4"/>
  <c r="E536" i="4"/>
  <c r="E538" i="4"/>
  <c r="E540" i="4"/>
  <c r="E542" i="4"/>
  <c r="E544" i="4"/>
  <c r="E546" i="4"/>
  <c r="E548" i="4"/>
  <c r="E550" i="4"/>
  <c r="E552" i="4"/>
  <c r="E554" i="4"/>
  <c r="E556" i="4"/>
  <c r="E558" i="4"/>
  <c r="E560" i="4"/>
  <c r="E562" i="4"/>
  <c r="E564" i="4"/>
  <c r="E566" i="4"/>
  <c r="E568" i="4"/>
  <c r="E570" i="4"/>
  <c r="E572" i="4"/>
  <c r="E574" i="4"/>
  <c r="E576" i="4"/>
  <c r="E578" i="4"/>
  <c r="E580" i="4"/>
  <c r="E582" i="4"/>
  <c r="E584" i="4"/>
  <c r="E586" i="4"/>
  <c r="E588" i="4"/>
  <c r="E590" i="4"/>
  <c r="E592" i="4"/>
  <c r="E594" i="4"/>
  <c r="E596" i="4"/>
  <c r="E598" i="4"/>
  <c r="E600" i="4"/>
  <c r="E602" i="4"/>
  <c r="E604" i="4"/>
  <c r="E606" i="4"/>
  <c r="E608" i="4"/>
  <c r="E610" i="4"/>
  <c r="E612" i="4"/>
  <c r="E614" i="4"/>
  <c r="E616" i="4"/>
  <c r="E618" i="4"/>
  <c r="E620" i="4"/>
  <c r="E622" i="4"/>
  <c r="E624" i="4"/>
  <c r="E626" i="4"/>
  <c r="F20" i="4"/>
  <c r="F44" i="4"/>
  <c r="F60" i="4"/>
  <c r="F76" i="4"/>
  <c r="F92" i="4"/>
  <c r="F108" i="4"/>
  <c r="F124" i="4"/>
  <c r="F140" i="4"/>
  <c r="F156" i="4"/>
  <c r="F172" i="4"/>
  <c r="F188" i="4"/>
  <c r="F204" i="4"/>
  <c r="F220" i="4"/>
  <c r="F236" i="4"/>
  <c r="E247" i="4"/>
  <c r="F257" i="4"/>
  <c r="E266" i="4"/>
  <c r="E274" i="4"/>
  <c r="E282" i="4"/>
  <c r="E290" i="4"/>
  <c r="E302" i="4"/>
  <c r="E310" i="4"/>
  <c r="E318" i="4"/>
  <c r="E322" i="4"/>
  <c r="E330" i="4"/>
  <c r="E338" i="4"/>
  <c r="E346" i="4"/>
  <c r="E354" i="4"/>
  <c r="E362" i="4"/>
  <c r="E370" i="4"/>
  <c r="E378" i="4"/>
  <c r="E383" i="4"/>
  <c r="E387" i="4"/>
  <c r="E391" i="4"/>
  <c r="E395" i="4"/>
  <c r="E399" i="4"/>
  <c r="E403" i="4"/>
  <c r="E409" i="4"/>
  <c r="E413" i="4"/>
  <c r="E417" i="4"/>
  <c r="E421" i="4"/>
  <c r="E425" i="4"/>
  <c r="E429" i="4"/>
  <c r="E433" i="4"/>
  <c r="E437" i="4"/>
  <c r="E439" i="4"/>
  <c r="E443" i="4"/>
  <c r="E447" i="4"/>
  <c r="E451" i="4"/>
  <c r="E455" i="4"/>
  <c r="E459" i="4"/>
  <c r="E463" i="4"/>
  <c r="E467" i="4"/>
  <c r="E471" i="4"/>
  <c r="E475" i="4"/>
  <c r="E481" i="4"/>
  <c r="E485" i="4"/>
  <c r="E489" i="4"/>
  <c r="E491" i="4"/>
  <c r="E495" i="4"/>
  <c r="E499" i="4"/>
  <c r="E503" i="4"/>
  <c r="E507" i="4"/>
  <c r="E511" i="4"/>
  <c r="E515" i="4"/>
  <c r="E519" i="4"/>
  <c r="E523" i="4"/>
  <c r="E9" i="4"/>
  <c r="E17" i="4"/>
  <c r="E25" i="4"/>
  <c r="E33" i="4"/>
  <c r="E41" i="4"/>
  <c r="E49" i="4"/>
  <c r="E57" i="4"/>
  <c r="E65" i="4"/>
  <c r="E73" i="4"/>
  <c r="E81" i="4"/>
  <c r="E89" i="4"/>
  <c r="E97" i="4"/>
  <c r="E105" i="4"/>
  <c r="E113" i="4"/>
  <c r="E121" i="4"/>
  <c r="E129" i="4"/>
  <c r="E137" i="4"/>
  <c r="E145" i="4"/>
  <c r="E153" i="4"/>
  <c r="E161" i="4"/>
  <c r="E169" i="4"/>
  <c r="E177" i="4"/>
  <c r="E185" i="4"/>
  <c r="E193" i="4"/>
  <c r="E201" i="4"/>
  <c r="E209" i="4"/>
  <c r="E217" i="4"/>
  <c r="E225" i="4"/>
  <c r="E233" i="4"/>
  <c r="F239" i="4"/>
  <c r="E245" i="4"/>
  <c r="F250" i="4"/>
  <c r="F255" i="4"/>
  <c r="F260" i="4"/>
  <c r="F264" i="4"/>
  <c r="F268" i="4"/>
  <c r="F272" i="4"/>
  <c r="F276" i="4"/>
  <c r="F280" i="4"/>
  <c r="F284" i="4"/>
  <c r="F288" i="4"/>
  <c r="F292" i="4"/>
  <c r="F296" i="4"/>
  <c r="F300" i="4"/>
  <c r="F304" i="4"/>
  <c r="F308" i="4"/>
  <c r="F312" i="4"/>
  <c r="F316" i="4"/>
  <c r="F320" i="4"/>
  <c r="F324" i="4"/>
  <c r="F328" i="4"/>
  <c r="F332" i="4"/>
  <c r="F336" i="4"/>
  <c r="F340" i="4"/>
  <c r="F344" i="4"/>
  <c r="F348" i="4"/>
  <c r="F352" i="4"/>
  <c r="F356" i="4"/>
  <c r="F360" i="4"/>
  <c r="F364" i="4"/>
  <c r="F368" i="4"/>
  <c r="F372" i="4"/>
  <c r="F376" i="4"/>
  <c r="F380" i="4"/>
  <c r="F382" i="4"/>
  <c r="F384" i="4"/>
  <c r="F386" i="4"/>
  <c r="F388" i="4"/>
  <c r="F390" i="4"/>
  <c r="F392" i="4"/>
  <c r="F394" i="4"/>
  <c r="F396" i="4"/>
  <c r="F398" i="4"/>
  <c r="F400" i="4"/>
  <c r="F402" i="4"/>
  <c r="F404" i="4"/>
  <c r="F406" i="4"/>
  <c r="F408" i="4"/>
  <c r="F410" i="4"/>
  <c r="F412" i="4"/>
  <c r="F414" i="4"/>
  <c r="F416" i="4"/>
  <c r="F418" i="4"/>
  <c r="F420" i="4"/>
  <c r="F422" i="4"/>
  <c r="F424" i="4"/>
  <c r="F426" i="4"/>
  <c r="F428" i="4"/>
  <c r="F430" i="4"/>
  <c r="F432" i="4"/>
  <c r="F434" i="4"/>
  <c r="F436" i="4"/>
  <c r="F438" i="4"/>
  <c r="F440" i="4"/>
  <c r="F442" i="4"/>
  <c r="F444" i="4"/>
  <c r="F446" i="4"/>
  <c r="F448" i="4"/>
  <c r="F450" i="4"/>
  <c r="F452" i="4"/>
  <c r="F454" i="4"/>
  <c r="F456" i="4"/>
  <c r="F458" i="4"/>
  <c r="F460" i="4"/>
  <c r="F462" i="4"/>
  <c r="F464" i="4"/>
  <c r="F466" i="4"/>
  <c r="F468" i="4"/>
  <c r="F470" i="4"/>
  <c r="F472" i="4"/>
  <c r="F474" i="4"/>
  <c r="F476" i="4"/>
  <c r="F478" i="4"/>
  <c r="F480" i="4"/>
  <c r="F482" i="4"/>
  <c r="F484" i="4"/>
  <c r="F486" i="4"/>
  <c r="F488" i="4"/>
  <c r="F490" i="4"/>
  <c r="F492" i="4"/>
  <c r="F494" i="4"/>
  <c r="F496" i="4"/>
  <c r="F498" i="4"/>
  <c r="F500" i="4"/>
  <c r="F502" i="4"/>
  <c r="F504" i="4"/>
  <c r="F506" i="4"/>
  <c r="F508" i="4"/>
  <c r="F510" i="4"/>
  <c r="F512" i="4"/>
  <c r="F514" i="4"/>
  <c r="F516" i="4"/>
  <c r="F518" i="4"/>
  <c r="F520" i="4"/>
  <c r="F522" i="4"/>
  <c r="F524" i="4"/>
  <c r="F526" i="4"/>
  <c r="F528" i="4"/>
  <c r="F530" i="4"/>
  <c r="F532" i="4"/>
  <c r="F534" i="4"/>
  <c r="F536" i="4"/>
  <c r="F538" i="4"/>
  <c r="F540" i="4"/>
  <c r="F542" i="4"/>
  <c r="F544" i="4"/>
  <c r="F546" i="4"/>
  <c r="F548" i="4"/>
  <c r="F550" i="4"/>
  <c r="F552" i="4"/>
  <c r="F554" i="4"/>
  <c r="F556" i="4"/>
  <c r="F558" i="4"/>
  <c r="F560" i="4"/>
  <c r="F562" i="4"/>
  <c r="F564" i="4"/>
  <c r="F566" i="4"/>
  <c r="F568" i="4"/>
  <c r="F570" i="4"/>
  <c r="F572" i="4"/>
  <c r="F574" i="4"/>
  <c r="F576" i="4"/>
  <c r="F578" i="4"/>
  <c r="F580" i="4"/>
  <c r="F582" i="4"/>
  <c r="F584" i="4"/>
  <c r="F586" i="4"/>
  <c r="F588" i="4"/>
  <c r="F590" i="4"/>
  <c r="F592" i="4"/>
  <c r="F594" i="4"/>
  <c r="F596" i="4"/>
  <c r="F598" i="4"/>
  <c r="F600" i="4"/>
  <c r="F602" i="4"/>
  <c r="F604" i="4"/>
  <c r="F606" i="4"/>
  <c r="F608" i="4"/>
  <c r="F610" i="4"/>
  <c r="F612" i="4"/>
  <c r="F614" i="4"/>
  <c r="F616" i="4"/>
  <c r="F618" i="4"/>
  <c r="F620" i="4"/>
  <c r="F622" i="4"/>
  <c r="F624" i="4"/>
  <c r="F626" i="4"/>
  <c r="F12" i="4"/>
  <c r="F28" i="4"/>
  <c r="F36" i="4"/>
  <c r="F52" i="4"/>
  <c r="F68" i="4"/>
  <c r="F84" i="4"/>
  <c r="F100" i="4"/>
  <c r="F116" i="4"/>
  <c r="F132" i="4"/>
  <c r="F148" i="4"/>
  <c r="F164" i="4"/>
  <c r="F180" i="4"/>
  <c r="F196" i="4"/>
  <c r="F212" i="4"/>
  <c r="F228" i="4"/>
  <c r="F241" i="4"/>
  <c r="F252" i="4"/>
  <c r="E262" i="4"/>
  <c r="E270" i="4"/>
  <c r="E278" i="4"/>
  <c r="E286" i="4"/>
  <c r="E294" i="4"/>
  <c r="E298" i="4"/>
  <c r="E306" i="4"/>
  <c r="E314" i="4"/>
  <c r="E326" i="4"/>
  <c r="E334" i="4"/>
  <c r="E342" i="4"/>
  <c r="E350" i="4"/>
  <c r="E358" i="4"/>
  <c r="E366" i="4"/>
  <c r="E374" i="4"/>
  <c r="E381" i="4"/>
  <c r="E385" i="4"/>
  <c r="E389" i="4"/>
  <c r="E393" i="4"/>
  <c r="E397" i="4"/>
  <c r="E401" i="4"/>
  <c r="E405" i="4"/>
  <c r="E407" i="4"/>
  <c r="E411" i="4"/>
  <c r="E415" i="4"/>
  <c r="E419" i="4"/>
  <c r="E423" i="4"/>
  <c r="E427" i="4"/>
  <c r="E431" i="4"/>
  <c r="E435" i="4"/>
  <c r="E441" i="4"/>
  <c r="E445" i="4"/>
  <c r="E449" i="4"/>
  <c r="E453" i="4"/>
  <c r="E457" i="4"/>
  <c r="E461" i="4"/>
  <c r="E465" i="4"/>
  <c r="E469" i="4"/>
  <c r="E473" i="4"/>
  <c r="E477" i="4"/>
  <c r="E479" i="4"/>
  <c r="E483" i="4"/>
  <c r="E487" i="4"/>
  <c r="E493" i="4"/>
  <c r="E497" i="4"/>
  <c r="E501" i="4"/>
  <c r="E505" i="4"/>
  <c r="E509" i="4"/>
  <c r="E513" i="4"/>
  <c r="E517" i="4"/>
  <c r="E521" i="4"/>
  <c r="E13" i="4"/>
  <c r="E45" i="4"/>
  <c r="E77" i="4"/>
  <c r="E109" i="4"/>
  <c r="E141" i="4"/>
  <c r="E173" i="4"/>
  <c r="E205" i="4"/>
  <c r="E237" i="4"/>
  <c r="F258" i="4"/>
  <c r="F274" i="4"/>
  <c r="F290" i="4"/>
  <c r="F306" i="4"/>
  <c r="F322" i="4"/>
  <c r="F338" i="4"/>
  <c r="F354" i="4"/>
  <c r="F370" i="4"/>
  <c r="F383" i="4"/>
  <c r="F391" i="4"/>
  <c r="F399" i="4"/>
  <c r="F407" i="4"/>
  <c r="F415" i="4"/>
  <c r="F423" i="4"/>
  <c r="F431" i="4"/>
  <c r="F439" i="4"/>
  <c r="F447" i="4"/>
  <c r="F455" i="4"/>
  <c r="F463" i="4"/>
  <c r="F471" i="4"/>
  <c r="F479" i="4"/>
  <c r="F487" i="4"/>
  <c r="F495" i="4"/>
  <c r="F503" i="4"/>
  <c r="F511" i="4"/>
  <c r="F519" i="4"/>
  <c r="F525" i="4"/>
  <c r="F529" i="4"/>
  <c r="F533" i="4"/>
  <c r="F537" i="4"/>
  <c r="F541" i="4"/>
  <c r="F545" i="4"/>
  <c r="F549" i="4"/>
  <c r="F553" i="4"/>
  <c r="F557" i="4"/>
  <c r="F561" i="4"/>
  <c r="F565" i="4"/>
  <c r="F569" i="4"/>
  <c r="F573" i="4"/>
  <c r="F577" i="4"/>
  <c r="F581" i="4"/>
  <c r="F585" i="4"/>
  <c r="F589" i="4"/>
  <c r="F593" i="4"/>
  <c r="F597" i="4"/>
  <c r="F601" i="4"/>
  <c r="F605" i="4"/>
  <c r="F609" i="4"/>
  <c r="F613" i="4"/>
  <c r="F617" i="4"/>
  <c r="F621" i="4"/>
  <c r="F625" i="4"/>
  <c r="E61" i="4"/>
  <c r="F411" i="4"/>
  <c r="F435" i="4"/>
  <c r="F459" i="4"/>
  <c r="F475" i="4"/>
  <c r="F491" i="4"/>
  <c r="F507" i="4"/>
  <c r="F523" i="4"/>
  <c r="F531" i="4"/>
  <c r="F539" i="4"/>
  <c r="F543" i="4"/>
  <c r="F551" i="4"/>
  <c r="F559" i="4"/>
  <c r="F567" i="4"/>
  <c r="F575" i="4"/>
  <c r="F583" i="4"/>
  <c r="F591" i="4"/>
  <c r="F599" i="4"/>
  <c r="F611" i="4"/>
  <c r="F619" i="4"/>
  <c r="F623" i="4"/>
  <c r="E5" i="4"/>
  <c r="E101" i="4"/>
  <c r="E165" i="4"/>
  <c r="E229" i="4"/>
  <c r="F270" i="4"/>
  <c r="F302" i="4"/>
  <c r="F334" i="4"/>
  <c r="F366" i="4"/>
  <c r="F381" i="4"/>
  <c r="F397" i="4"/>
  <c r="F413" i="4"/>
  <c r="F429" i="4"/>
  <c r="F445" i="4"/>
  <c r="F461" i="4"/>
  <c r="F477" i="4"/>
  <c r="F493" i="4"/>
  <c r="F509" i="4"/>
  <c r="E525" i="4"/>
  <c r="E533" i="4"/>
  <c r="E541" i="4"/>
  <c r="E549" i="4"/>
  <c r="E557" i="4"/>
  <c r="E565" i="4"/>
  <c r="E573" i="4"/>
  <c r="E581" i="4"/>
  <c r="E589" i="4"/>
  <c r="E593" i="4"/>
  <c r="E601" i="4"/>
  <c r="E609" i="4"/>
  <c r="E621" i="4"/>
  <c r="E21" i="4"/>
  <c r="E53" i="4"/>
  <c r="E85" i="4"/>
  <c r="E117" i="4"/>
  <c r="E149" i="4"/>
  <c r="E181" i="4"/>
  <c r="E213" i="4"/>
  <c r="F242" i="4"/>
  <c r="F262" i="4"/>
  <c r="F278" i="4"/>
  <c r="F294" i="4"/>
  <c r="F310" i="4"/>
  <c r="F326" i="4"/>
  <c r="F342" i="4"/>
  <c r="F358" i="4"/>
  <c r="F374" i="4"/>
  <c r="F385" i="4"/>
  <c r="F393" i="4"/>
  <c r="F401" i="4"/>
  <c r="F409" i="4"/>
  <c r="F417" i="4"/>
  <c r="F425" i="4"/>
  <c r="F433" i="4"/>
  <c r="F441" i="4"/>
  <c r="F449" i="4"/>
  <c r="F457" i="4"/>
  <c r="F465" i="4"/>
  <c r="F473" i="4"/>
  <c r="F481" i="4"/>
  <c r="F489" i="4"/>
  <c r="F497" i="4"/>
  <c r="F505" i="4"/>
  <c r="F513" i="4"/>
  <c r="F521" i="4"/>
  <c r="E527" i="4"/>
  <c r="E531" i="4"/>
  <c r="E535" i="4"/>
  <c r="E539" i="4"/>
  <c r="E543" i="4"/>
  <c r="E547" i="4"/>
  <c r="E551" i="4"/>
  <c r="E555" i="4"/>
  <c r="E559" i="4"/>
  <c r="E563" i="4"/>
  <c r="E567" i="4"/>
  <c r="E571" i="4"/>
  <c r="E575" i="4"/>
  <c r="E579" i="4"/>
  <c r="E583" i="4"/>
  <c r="E587" i="4"/>
  <c r="E591" i="4"/>
  <c r="E595" i="4"/>
  <c r="E599" i="4"/>
  <c r="E603" i="4"/>
  <c r="E607" i="4"/>
  <c r="E611" i="4"/>
  <c r="E615" i="4"/>
  <c r="E619" i="4"/>
  <c r="E623" i="4"/>
  <c r="E29" i="4"/>
  <c r="E93" i="4"/>
  <c r="E125" i="4"/>
  <c r="E157" i="4"/>
  <c r="E189" i="4"/>
  <c r="E221" i="4"/>
  <c r="F247" i="4"/>
  <c r="F266" i="4"/>
  <c r="F282" i="4"/>
  <c r="F298" i="4"/>
  <c r="F314" i="4"/>
  <c r="F330" i="4"/>
  <c r="F346" i="4"/>
  <c r="F362" i="4"/>
  <c r="F378" i="4"/>
  <c r="F387" i="4"/>
  <c r="F395" i="4"/>
  <c r="F403" i="4"/>
  <c r="F419" i="4"/>
  <c r="F427" i="4"/>
  <c r="F443" i="4"/>
  <c r="F451" i="4"/>
  <c r="F467" i="4"/>
  <c r="F483" i="4"/>
  <c r="F499" i="4"/>
  <c r="F515" i="4"/>
  <c r="F527" i="4"/>
  <c r="F535" i="4"/>
  <c r="F547" i="4"/>
  <c r="F555" i="4"/>
  <c r="F563" i="4"/>
  <c r="F571" i="4"/>
  <c r="F579" i="4"/>
  <c r="F587" i="4"/>
  <c r="F595" i="4"/>
  <c r="F603" i="4"/>
  <c r="F607" i="4"/>
  <c r="F615" i="4"/>
  <c r="E37" i="4"/>
  <c r="E69" i="4"/>
  <c r="E133" i="4"/>
  <c r="E197" i="4"/>
  <c r="E253" i="4"/>
  <c r="F286" i="4"/>
  <c r="F318" i="4"/>
  <c r="F350" i="4"/>
  <c r="F389" i="4"/>
  <c r="F405" i="4"/>
  <c r="F421" i="4"/>
  <c r="F437" i="4"/>
  <c r="F453" i="4"/>
  <c r="F469" i="4"/>
  <c r="F485" i="4"/>
  <c r="F501" i="4"/>
  <c r="F517" i="4"/>
  <c r="E529" i="4"/>
  <c r="E537" i="4"/>
  <c r="E545" i="4"/>
  <c r="E553" i="4"/>
  <c r="E561" i="4"/>
  <c r="E569" i="4"/>
  <c r="E577" i="4"/>
  <c r="E585" i="4"/>
  <c r="E597" i="4"/>
  <c r="E605" i="4"/>
  <c r="E613" i="4"/>
  <c r="E617" i="4"/>
  <c r="E625" i="4"/>
  <c r="F4" i="4"/>
  <c r="E4" i="4"/>
  <c r="I257" i="1" l="1"/>
  <c r="H257" i="1"/>
  <c r="I289" i="1"/>
  <c r="H289" i="1"/>
  <c r="I347" i="1"/>
  <c r="H347" i="1"/>
  <c r="I379" i="1"/>
  <c r="H379" i="1"/>
  <c r="I395" i="1"/>
  <c r="H395" i="1"/>
  <c r="I427" i="1"/>
  <c r="H427" i="1"/>
  <c r="I443" i="1"/>
  <c r="H443" i="1"/>
  <c r="I459" i="1"/>
  <c r="H459" i="1"/>
  <c r="I491" i="1"/>
  <c r="H491" i="1"/>
  <c r="I523" i="1"/>
  <c r="H523" i="1"/>
  <c r="I571" i="1"/>
  <c r="H571" i="1"/>
  <c r="I603" i="1"/>
  <c r="H603" i="1"/>
  <c r="I651" i="1"/>
  <c r="H651" i="1"/>
  <c r="I667" i="1"/>
  <c r="H667" i="1"/>
  <c r="I731" i="1"/>
  <c r="H731" i="1"/>
  <c r="I779" i="1"/>
  <c r="H779" i="1"/>
  <c r="I795" i="1"/>
  <c r="H795" i="1"/>
  <c r="I811" i="1"/>
  <c r="H811" i="1"/>
  <c r="I907" i="1"/>
  <c r="H907" i="1"/>
  <c r="I971" i="1"/>
  <c r="H971" i="1"/>
  <c r="I1003" i="1"/>
  <c r="H1003" i="1"/>
  <c r="I1035" i="1"/>
  <c r="H1035" i="1"/>
  <c r="I1115" i="1"/>
  <c r="H1115" i="1"/>
  <c r="I1179" i="1"/>
  <c r="H1179" i="1"/>
  <c r="I1195" i="1"/>
  <c r="H1195" i="1"/>
  <c r="I1211" i="1"/>
  <c r="H1211" i="1"/>
  <c r="I1227" i="1"/>
  <c r="H1227" i="1"/>
  <c r="H1272" i="1"/>
  <c r="I1272" i="1"/>
  <c r="H1355" i="1"/>
  <c r="I1355" i="1"/>
  <c r="H1388" i="1"/>
  <c r="I1388" i="1"/>
  <c r="H1478" i="1"/>
  <c r="I1478" i="1"/>
  <c r="H1572" i="1"/>
  <c r="I1572" i="1"/>
  <c r="H1588" i="1"/>
  <c r="I1588" i="1"/>
  <c r="H1604" i="1"/>
  <c r="I1604" i="1"/>
  <c r="H1620" i="1"/>
  <c r="I1620" i="1"/>
  <c r="H1636" i="1"/>
  <c r="I1636" i="1"/>
  <c r="H1668" i="1"/>
  <c r="I1668" i="1"/>
  <c r="H1716" i="1"/>
  <c r="I1716" i="1"/>
  <c r="H1732" i="1"/>
  <c r="I1732" i="1"/>
  <c r="H1828" i="1"/>
  <c r="I1828" i="1"/>
  <c r="H1844" i="1"/>
  <c r="I1844" i="1"/>
  <c r="H1860" i="1"/>
  <c r="I1860" i="1"/>
  <c r="H1876" i="1"/>
  <c r="I1876" i="1"/>
  <c r="H1892" i="1"/>
  <c r="I1892" i="1"/>
  <c r="H1908" i="1"/>
  <c r="I1908" i="1"/>
  <c r="I2098" i="1"/>
  <c r="H2098" i="1"/>
  <c r="I2124" i="1"/>
  <c r="H2124" i="1"/>
  <c r="I2134" i="1"/>
  <c r="H2134" i="1"/>
  <c r="I2177" i="1"/>
  <c r="H2177" i="1"/>
  <c r="I2192" i="1"/>
  <c r="H2192" i="1"/>
  <c r="I2226" i="1"/>
  <c r="H2226" i="1"/>
  <c r="I2278" i="1"/>
  <c r="H2278" i="1"/>
  <c r="I2310" i="1"/>
  <c r="H2310" i="1"/>
  <c r="I19" i="1"/>
  <c r="I115" i="1"/>
  <c r="I131" i="1"/>
  <c r="I147" i="1"/>
  <c r="I163" i="1"/>
  <c r="I211" i="1"/>
  <c r="I243" i="1"/>
  <c r="I260" i="1"/>
  <c r="H275" i="1"/>
  <c r="I292" i="1"/>
  <c r="I321" i="1"/>
  <c r="H321" i="1"/>
  <c r="H344" i="1"/>
  <c r="I344" i="1"/>
  <c r="H360" i="1"/>
  <c r="I360" i="1"/>
  <c r="H392" i="1"/>
  <c r="I392" i="1"/>
  <c r="H472" i="1"/>
  <c r="I472" i="1"/>
  <c r="H504" i="1"/>
  <c r="I504" i="1"/>
  <c r="H520" i="1"/>
  <c r="I520" i="1"/>
  <c r="H552" i="1"/>
  <c r="I552" i="1"/>
  <c r="H584" i="1"/>
  <c r="I584" i="1"/>
  <c r="H600" i="1"/>
  <c r="I600" i="1"/>
  <c r="H648" i="1"/>
  <c r="I648" i="1"/>
  <c r="H664" i="1"/>
  <c r="I664" i="1"/>
  <c r="H680" i="1"/>
  <c r="I680" i="1"/>
  <c r="H696" i="1"/>
  <c r="I696" i="1"/>
  <c r="H776" i="1"/>
  <c r="I776" i="1"/>
  <c r="H824" i="1"/>
  <c r="I824" i="1"/>
  <c r="H920" i="1"/>
  <c r="I920" i="1"/>
  <c r="H936" i="1"/>
  <c r="I936" i="1"/>
  <c r="H968" i="1"/>
  <c r="I968" i="1"/>
  <c r="H984" i="1"/>
  <c r="I984" i="1"/>
  <c r="H1016" i="1"/>
  <c r="I1016" i="1"/>
  <c r="H1048" i="1"/>
  <c r="I1048" i="1"/>
  <c r="H1096" i="1"/>
  <c r="I1096" i="1"/>
  <c r="H1112" i="1"/>
  <c r="I1112" i="1"/>
  <c r="H1128" i="1"/>
  <c r="I1128" i="1"/>
  <c r="H1176" i="1"/>
  <c r="I1176" i="1"/>
  <c r="H1192" i="1"/>
  <c r="I1192" i="1"/>
  <c r="H1224" i="1"/>
  <c r="I1224" i="1"/>
  <c r="I1299" i="1"/>
  <c r="H1299" i="1"/>
  <c r="H1336" i="1"/>
  <c r="I1336" i="1"/>
  <c r="I1339" i="1"/>
  <c r="I1344" i="1"/>
  <c r="I1470" i="1"/>
  <c r="H1475" i="1"/>
  <c r="H1487" i="1"/>
  <c r="I1496" i="1"/>
  <c r="H1515" i="1"/>
  <c r="I1528" i="1"/>
  <c r="H1547" i="1"/>
  <c r="H1563" i="1"/>
  <c r="H1579" i="1"/>
  <c r="H1595" i="1"/>
  <c r="H1611" i="1"/>
  <c r="I1624" i="1"/>
  <c r="I1640" i="1"/>
  <c r="H1659" i="1"/>
  <c r="H1675" i="1"/>
  <c r="H1691" i="1"/>
  <c r="H1707" i="1"/>
  <c r="H1723" i="1"/>
  <c r="I1736" i="1"/>
  <c r="H1755" i="1"/>
  <c r="H1771" i="1"/>
  <c r="H1787" i="1"/>
  <c r="I1800" i="1"/>
  <c r="H1819" i="1"/>
  <c r="I1832" i="1"/>
  <c r="I1848" i="1"/>
  <c r="H1867" i="1"/>
  <c r="I1880" i="1"/>
  <c r="H1899" i="1"/>
  <c r="I1935" i="1"/>
  <c r="H1935" i="1"/>
  <c r="H1975" i="1"/>
  <c r="I1975" i="1"/>
  <c r="H2110" i="1"/>
  <c r="I2110" i="1"/>
  <c r="I2174" i="1"/>
  <c r="H2174" i="1"/>
  <c r="I2398" i="1"/>
  <c r="H2398" i="1"/>
  <c r="H2528" i="1"/>
  <c r="I2528" i="1"/>
  <c r="H2688" i="1"/>
  <c r="I2688" i="1"/>
  <c r="I2869" i="1"/>
  <c r="H2869" i="1"/>
  <c r="I2926" i="1"/>
  <c r="H2926" i="1"/>
  <c r="H3227" i="1"/>
  <c r="I3227" i="1"/>
  <c r="H3291" i="1"/>
  <c r="I3291" i="1"/>
  <c r="I15" i="1"/>
  <c r="I31" i="1"/>
  <c r="I47" i="1"/>
  <c r="I63" i="1"/>
  <c r="I79" i="1"/>
  <c r="I95" i="1"/>
  <c r="I111" i="1"/>
  <c r="I127" i="1"/>
  <c r="I143" i="1"/>
  <c r="I159" i="1"/>
  <c r="I175" i="1"/>
  <c r="I191" i="1"/>
  <c r="I207" i="1"/>
  <c r="I223" i="1"/>
  <c r="I239" i="1"/>
  <c r="I255" i="1"/>
  <c r="I268" i="1"/>
  <c r="I273" i="1"/>
  <c r="H273" i="1"/>
  <c r="H283" i="1"/>
  <c r="I287" i="1"/>
  <c r="I300" i="1"/>
  <c r="I348" i="1"/>
  <c r="H351" i="1"/>
  <c r="I364" i="1"/>
  <c r="H367" i="1"/>
  <c r="I380" i="1"/>
  <c r="H383" i="1"/>
  <c r="I396" i="1"/>
  <c r="H399" i="1"/>
  <c r="I412" i="1"/>
  <c r="H415" i="1"/>
  <c r="I428" i="1"/>
  <c r="H431" i="1"/>
  <c r="I444" i="1"/>
  <c r="H447" i="1"/>
  <c r="I460" i="1"/>
  <c r="H463" i="1"/>
  <c r="I476" i="1"/>
  <c r="H479" i="1"/>
  <c r="I492" i="1"/>
  <c r="H495" i="1"/>
  <c r="I508" i="1"/>
  <c r="H511" i="1"/>
  <c r="I524" i="1"/>
  <c r="H527" i="1"/>
  <c r="I540" i="1"/>
  <c r="H543" i="1"/>
  <c r="I556" i="1"/>
  <c r="H559" i="1"/>
  <c r="I572" i="1"/>
  <c r="H575" i="1"/>
  <c r="I588" i="1"/>
  <c r="H591" i="1"/>
  <c r="I604" i="1"/>
  <c r="H607" i="1"/>
  <c r="I620" i="1"/>
  <c r="H623" i="1"/>
  <c r="I636" i="1"/>
  <c r="H639" i="1"/>
  <c r="I652" i="1"/>
  <c r="H655" i="1"/>
  <c r="I668" i="1"/>
  <c r="H671" i="1"/>
  <c r="I684" i="1"/>
  <c r="H687" i="1"/>
  <c r="I700" i="1"/>
  <c r="H703" i="1"/>
  <c r="I716" i="1"/>
  <c r="H719" i="1"/>
  <c r="I732" i="1"/>
  <c r="H735" i="1"/>
  <c r="I748" i="1"/>
  <c r="H751" i="1"/>
  <c r="I764" i="1"/>
  <c r="H767" i="1"/>
  <c r="I780" i="1"/>
  <c r="H783" i="1"/>
  <c r="I796" i="1"/>
  <c r="H799" i="1"/>
  <c r="I812" i="1"/>
  <c r="H815" i="1"/>
  <c r="I828" i="1"/>
  <c r="H831" i="1"/>
  <c r="I844" i="1"/>
  <c r="H847" i="1"/>
  <c r="I860" i="1"/>
  <c r="H863" i="1"/>
  <c r="I876" i="1"/>
  <c r="H879" i="1"/>
  <c r="I892" i="1"/>
  <c r="H895" i="1"/>
  <c r="I908" i="1"/>
  <c r="H911" i="1"/>
  <c r="I924" i="1"/>
  <c r="H927" i="1"/>
  <c r="I940" i="1"/>
  <c r="H943" i="1"/>
  <c r="I956" i="1"/>
  <c r="H959" i="1"/>
  <c r="I972" i="1"/>
  <c r="H975" i="1"/>
  <c r="I988" i="1"/>
  <c r="H991" i="1"/>
  <c r="I1004" i="1"/>
  <c r="H1007" i="1"/>
  <c r="I1020" i="1"/>
  <c r="H1023" i="1"/>
  <c r="I1036" i="1"/>
  <c r="H1039" i="1"/>
  <c r="I1052" i="1"/>
  <c r="H1055" i="1"/>
  <c r="I1068" i="1"/>
  <c r="H1071" i="1"/>
  <c r="I1084" i="1"/>
  <c r="H1087" i="1"/>
  <c r="I1100" i="1"/>
  <c r="H1103" i="1"/>
  <c r="I1116" i="1"/>
  <c r="H1119" i="1"/>
  <c r="I1132" i="1"/>
  <c r="H1135" i="1"/>
  <c r="I1148" i="1"/>
  <c r="H1151" i="1"/>
  <c r="I1164" i="1"/>
  <c r="H1167" i="1"/>
  <c r="I1180" i="1"/>
  <c r="H1183" i="1"/>
  <c r="I1196" i="1"/>
  <c r="H1199" i="1"/>
  <c r="I1212" i="1"/>
  <c r="H1215" i="1"/>
  <c r="I1228" i="1"/>
  <c r="H1231" i="1"/>
  <c r="I1244" i="1"/>
  <c r="H1247" i="1"/>
  <c r="H1260" i="1"/>
  <c r="I1260" i="1"/>
  <c r="H1296" i="1"/>
  <c r="I1296" i="1"/>
  <c r="H1320" i="1"/>
  <c r="I1320" i="1"/>
  <c r="I1327" i="1"/>
  <c r="H1327" i="1"/>
  <c r="I1363" i="1"/>
  <c r="H1363" i="1"/>
  <c r="H1400" i="1"/>
  <c r="I1400" i="1"/>
  <c r="I1403" i="1"/>
  <c r="I1408" i="1"/>
  <c r="H1411" i="1"/>
  <c r="H2021" i="1"/>
  <c r="I2021" i="1"/>
  <c r="H2037" i="1"/>
  <c r="I2049" i="1"/>
  <c r="H2049" i="1"/>
  <c r="I2389" i="1"/>
  <c r="H2389" i="1"/>
  <c r="I2393" i="1"/>
  <c r="H2393" i="1"/>
  <c r="I2396" i="1"/>
  <c r="H2396" i="1"/>
  <c r="H2461" i="1"/>
  <c r="I2461" i="1"/>
  <c r="H2478" i="1"/>
  <c r="I2478" i="1"/>
  <c r="I2506" i="1"/>
  <c r="H2506" i="1"/>
  <c r="H2512" i="1"/>
  <c r="H2514" i="1"/>
  <c r="I2514" i="1"/>
  <c r="H2536" i="1"/>
  <c r="I2536" i="1"/>
  <c r="I363" i="1"/>
  <c r="H363" i="1"/>
  <c r="I411" i="1"/>
  <c r="H411" i="1"/>
  <c r="I475" i="1"/>
  <c r="H475" i="1"/>
  <c r="I507" i="1"/>
  <c r="H507" i="1"/>
  <c r="I539" i="1"/>
  <c r="H539" i="1"/>
  <c r="I555" i="1"/>
  <c r="H555" i="1"/>
  <c r="I587" i="1"/>
  <c r="H587" i="1"/>
  <c r="I619" i="1"/>
  <c r="H619" i="1"/>
  <c r="I635" i="1"/>
  <c r="H635" i="1"/>
  <c r="I683" i="1"/>
  <c r="H683" i="1"/>
  <c r="I699" i="1"/>
  <c r="H699" i="1"/>
  <c r="I715" i="1"/>
  <c r="H715" i="1"/>
  <c r="I747" i="1"/>
  <c r="H747" i="1"/>
  <c r="I763" i="1"/>
  <c r="H763" i="1"/>
  <c r="I827" i="1"/>
  <c r="H827" i="1"/>
  <c r="I843" i="1"/>
  <c r="H843" i="1"/>
  <c r="I859" i="1"/>
  <c r="H859" i="1"/>
  <c r="I875" i="1"/>
  <c r="H875" i="1"/>
  <c r="I891" i="1"/>
  <c r="H891" i="1"/>
  <c r="I923" i="1"/>
  <c r="H923" i="1"/>
  <c r="I939" i="1"/>
  <c r="H939" i="1"/>
  <c r="I955" i="1"/>
  <c r="H955" i="1"/>
  <c r="I987" i="1"/>
  <c r="H987" i="1"/>
  <c r="I1019" i="1"/>
  <c r="H1019" i="1"/>
  <c r="I1051" i="1"/>
  <c r="H1051" i="1"/>
  <c r="I1067" i="1"/>
  <c r="H1067" i="1"/>
  <c r="I1083" i="1"/>
  <c r="H1083" i="1"/>
  <c r="I1099" i="1"/>
  <c r="H1099" i="1"/>
  <c r="I1131" i="1"/>
  <c r="H1131" i="1"/>
  <c r="I1147" i="1"/>
  <c r="H1147" i="1"/>
  <c r="I1163" i="1"/>
  <c r="H1163" i="1"/>
  <c r="I1243" i="1"/>
  <c r="H1243" i="1"/>
  <c r="H1492" i="1"/>
  <c r="I1492" i="1"/>
  <c r="H1508" i="1"/>
  <c r="I1508" i="1"/>
  <c r="H1524" i="1"/>
  <c r="I1524" i="1"/>
  <c r="H1540" i="1"/>
  <c r="I1540" i="1"/>
  <c r="H1556" i="1"/>
  <c r="I1556" i="1"/>
  <c r="H1652" i="1"/>
  <c r="I1652" i="1"/>
  <c r="H1684" i="1"/>
  <c r="I1684" i="1"/>
  <c r="H1700" i="1"/>
  <c r="I1700" i="1"/>
  <c r="H1748" i="1"/>
  <c r="I1748" i="1"/>
  <c r="H1764" i="1"/>
  <c r="I1764" i="1"/>
  <c r="H1780" i="1"/>
  <c r="I1780" i="1"/>
  <c r="H1796" i="1"/>
  <c r="I1796" i="1"/>
  <c r="H1812" i="1"/>
  <c r="I1812" i="1"/>
  <c r="I1964" i="1"/>
  <c r="H1964" i="1"/>
  <c r="I1990" i="1"/>
  <c r="H1990" i="1"/>
  <c r="H2013" i="1"/>
  <c r="I2013" i="1"/>
  <c r="H2030" i="1"/>
  <c r="I2030" i="1"/>
  <c r="I2173" i="1"/>
  <c r="H2173" i="1"/>
  <c r="I2213" i="1"/>
  <c r="H2213" i="1"/>
  <c r="I2236" i="1"/>
  <c r="H2236" i="1"/>
  <c r="I2257" i="1"/>
  <c r="H2257" i="1"/>
  <c r="I2337" i="1"/>
  <c r="H2337" i="1"/>
  <c r="I3" i="1"/>
  <c r="I35" i="1"/>
  <c r="I51" i="1"/>
  <c r="I67" i="1"/>
  <c r="I83" i="1"/>
  <c r="I99" i="1"/>
  <c r="I179" i="1"/>
  <c r="I195" i="1"/>
  <c r="I227" i="1"/>
  <c r="I265" i="1"/>
  <c r="H265" i="1"/>
  <c r="I279" i="1"/>
  <c r="I297" i="1"/>
  <c r="H297" i="1"/>
  <c r="I305" i="1"/>
  <c r="H305" i="1"/>
  <c r="I313" i="1"/>
  <c r="H313" i="1"/>
  <c r="I329" i="1"/>
  <c r="H329" i="1"/>
  <c r="H376" i="1"/>
  <c r="I376" i="1"/>
  <c r="H408" i="1"/>
  <c r="I408" i="1"/>
  <c r="H424" i="1"/>
  <c r="I424" i="1"/>
  <c r="H440" i="1"/>
  <c r="I440" i="1"/>
  <c r="H456" i="1"/>
  <c r="I456" i="1"/>
  <c r="H488" i="1"/>
  <c r="I488" i="1"/>
  <c r="H536" i="1"/>
  <c r="I536" i="1"/>
  <c r="H568" i="1"/>
  <c r="I568" i="1"/>
  <c r="H616" i="1"/>
  <c r="I616" i="1"/>
  <c r="H632" i="1"/>
  <c r="I632" i="1"/>
  <c r="H712" i="1"/>
  <c r="I712" i="1"/>
  <c r="H728" i="1"/>
  <c r="I728" i="1"/>
  <c r="H744" i="1"/>
  <c r="I744" i="1"/>
  <c r="H760" i="1"/>
  <c r="I760" i="1"/>
  <c r="H792" i="1"/>
  <c r="I792" i="1"/>
  <c r="H808" i="1"/>
  <c r="I808" i="1"/>
  <c r="H840" i="1"/>
  <c r="I840" i="1"/>
  <c r="H856" i="1"/>
  <c r="I856" i="1"/>
  <c r="H872" i="1"/>
  <c r="I872" i="1"/>
  <c r="H888" i="1"/>
  <c r="I888" i="1"/>
  <c r="H904" i="1"/>
  <c r="I904" i="1"/>
  <c r="H952" i="1"/>
  <c r="I952" i="1"/>
  <c r="H1000" i="1"/>
  <c r="I1000" i="1"/>
  <c r="H1032" i="1"/>
  <c r="I1032" i="1"/>
  <c r="H1064" i="1"/>
  <c r="I1064" i="1"/>
  <c r="H1080" i="1"/>
  <c r="I1080" i="1"/>
  <c r="H1144" i="1"/>
  <c r="I1144" i="1"/>
  <c r="H1160" i="1"/>
  <c r="I1160" i="1"/>
  <c r="H1208" i="1"/>
  <c r="I1208" i="1"/>
  <c r="H1240" i="1"/>
  <c r="I1240" i="1"/>
  <c r="H1256" i="1"/>
  <c r="I1256" i="1"/>
  <c r="I1263" i="1"/>
  <c r="H1263" i="1"/>
  <c r="H1347" i="1"/>
  <c r="I1419" i="1"/>
  <c r="H1419" i="1"/>
  <c r="H1499" i="1"/>
  <c r="I1512" i="1"/>
  <c r="H1531" i="1"/>
  <c r="I1544" i="1"/>
  <c r="I1560" i="1"/>
  <c r="I1576" i="1"/>
  <c r="I1592" i="1"/>
  <c r="I1608" i="1"/>
  <c r="H1627" i="1"/>
  <c r="H1643" i="1"/>
  <c r="I1656" i="1"/>
  <c r="I1672" i="1"/>
  <c r="I1688" i="1"/>
  <c r="I1704" i="1"/>
  <c r="I1720" i="1"/>
  <c r="H1739" i="1"/>
  <c r="I1752" i="1"/>
  <c r="I1768" i="1"/>
  <c r="I1784" i="1"/>
  <c r="H1803" i="1"/>
  <c r="I1816" i="1"/>
  <c r="H1835" i="1"/>
  <c r="H1851" i="1"/>
  <c r="I1864" i="1"/>
  <c r="H1883" i="1"/>
  <c r="I1896" i="1"/>
  <c r="I1967" i="1"/>
  <c r="I1972" i="1"/>
  <c r="H1972" i="1"/>
  <c r="I1996" i="1"/>
  <c r="H1996" i="1"/>
  <c r="I2009" i="1"/>
  <c r="H2009" i="1"/>
  <c r="I2026" i="1"/>
  <c r="H2026" i="1"/>
  <c r="I2096" i="1"/>
  <c r="H2096" i="1"/>
  <c r="H2108" i="1"/>
  <c r="I2154" i="1"/>
  <c r="H2154" i="1"/>
  <c r="H2169" i="1"/>
  <c r="I2224" i="1"/>
  <c r="H2224" i="1"/>
  <c r="I2421" i="1"/>
  <c r="H2421" i="1"/>
  <c r="I2539" i="1"/>
  <c r="H2539" i="1"/>
  <c r="I2801" i="1"/>
  <c r="H2801" i="1"/>
  <c r="I2819" i="1"/>
  <c r="H2819" i="1"/>
  <c r="H2836" i="1"/>
  <c r="I2836" i="1"/>
  <c r="I2845" i="1"/>
  <c r="H2845" i="1"/>
  <c r="I281" i="1"/>
  <c r="H281" i="1"/>
  <c r="I303" i="1"/>
  <c r="H303" i="1"/>
  <c r="I311" i="1"/>
  <c r="H311" i="1"/>
  <c r="I319" i="1"/>
  <c r="H319" i="1"/>
  <c r="I327" i="1"/>
  <c r="H327" i="1"/>
  <c r="I335" i="1"/>
  <c r="H335" i="1"/>
  <c r="H1291" i="1"/>
  <c r="I1291" i="1"/>
  <c r="H1324" i="1"/>
  <c r="I1324" i="1"/>
  <c r="H1360" i="1"/>
  <c r="I1360" i="1"/>
  <c r="H1384" i="1"/>
  <c r="I1384" i="1"/>
  <c r="I1391" i="1"/>
  <c r="H1391" i="1"/>
  <c r="I2018" i="1"/>
  <c r="H2018" i="1"/>
  <c r="I2033" i="1"/>
  <c r="H2033" i="1"/>
  <c r="I2274" i="1"/>
  <c r="H2274" i="1"/>
  <c r="I2284" i="1"/>
  <c r="H2284" i="1"/>
  <c r="I2309" i="1"/>
  <c r="H2309" i="1"/>
  <c r="I2313" i="1"/>
  <c r="H2313" i="1"/>
  <c r="I2316" i="1"/>
  <c r="H2316" i="1"/>
  <c r="I2362" i="1"/>
  <c r="H2362" i="1"/>
  <c r="I2386" i="1"/>
  <c r="H2386" i="1"/>
  <c r="H1288" i="1"/>
  <c r="I1288" i="1"/>
  <c r="H1352" i="1"/>
  <c r="I1352" i="1"/>
  <c r="H1416" i="1"/>
  <c r="I1416" i="1"/>
  <c r="I1431" i="1"/>
  <c r="H1431" i="1"/>
  <c r="I1451" i="1"/>
  <c r="H1451" i="1"/>
  <c r="H1932" i="1"/>
  <c r="I1932" i="1"/>
  <c r="H1962" i="1"/>
  <c r="I1962" i="1"/>
  <c r="I1997" i="1"/>
  <c r="H1997" i="1"/>
  <c r="I2054" i="1"/>
  <c r="H2054" i="1"/>
  <c r="I2106" i="1"/>
  <c r="H2106" i="1"/>
  <c r="I2142" i="1"/>
  <c r="H2142" i="1"/>
  <c r="I2165" i="1"/>
  <c r="H2165" i="1"/>
  <c r="I2221" i="1"/>
  <c r="H2221" i="1"/>
  <c r="I2230" i="1"/>
  <c r="H2230" i="1"/>
  <c r="I2253" i="1"/>
  <c r="H2253" i="1"/>
  <c r="I2390" i="1"/>
  <c r="H2390" i="1"/>
  <c r="H2430" i="1"/>
  <c r="I2430" i="1"/>
  <c r="I2457" i="1"/>
  <c r="H2457" i="1"/>
  <c r="I2474" i="1"/>
  <c r="H2474" i="1"/>
  <c r="I2485" i="1"/>
  <c r="H2485" i="1"/>
  <c r="I2501" i="1"/>
  <c r="H2501" i="1"/>
  <c r="H1304" i="1"/>
  <c r="I1304" i="1"/>
  <c r="H1368" i="1"/>
  <c r="I1368" i="1"/>
  <c r="H1446" i="1"/>
  <c r="I1446" i="1"/>
  <c r="I1463" i="1"/>
  <c r="H1463" i="1"/>
  <c r="I1483" i="1"/>
  <c r="H1483" i="1"/>
  <c r="I1495" i="1"/>
  <c r="H1495" i="1"/>
  <c r="I1511" i="1"/>
  <c r="H1511" i="1"/>
  <c r="I1527" i="1"/>
  <c r="H1527" i="1"/>
  <c r="I1543" i="1"/>
  <c r="H1543" i="1"/>
  <c r="I1559" i="1"/>
  <c r="H1559" i="1"/>
  <c r="I1575" i="1"/>
  <c r="H1575" i="1"/>
  <c r="I1591" i="1"/>
  <c r="H1591" i="1"/>
  <c r="I1607" i="1"/>
  <c r="H1607" i="1"/>
  <c r="I1623" i="1"/>
  <c r="H1623" i="1"/>
  <c r="I1639" i="1"/>
  <c r="H1639" i="1"/>
  <c r="I1655" i="1"/>
  <c r="H1655" i="1"/>
  <c r="I1671" i="1"/>
  <c r="H1671" i="1"/>
  <c r="I1687" i="1"/>
  <c r="H1687" i="1"/>
  <c r="I1703" i="1"/>
  <c r="H1703" i="1"/>
  <c r="I1719" i="1"/>
  <c r="H1719" i="1"/>
  <c r="I1735" i="1"/>
  <c r="H1735" i="1"/>
  <c r="I1751" i="1"/>
  <c r="H1751" i="1"/>
  <c r="I1767" i="1"/>
  <c r="H1767" i="1"/>
  <c r="I1783" i="1"/>
  <c r="H1783" i="1"/>
  <c r="I1799" i="1"/>
  <c r="H1799" i="1"/>
  <c r="I1815" i="1"/>
  <c r="H1815" i="1"/>
  <c r="I1831" i="1"/>
  <c r="H1831" i="1"/>
  <c r="I1847" i="1"/>
  <c r="H1847" i="1"/>
  <c r="I1863" i="1"/>
  <c r="H1863" i="1"/>
  <c r="I1879" i="1"/>
  <c r="H1879" i="1"/>
  <c r="I1895" i="1"/>
  <c r="H1895" i="1"/>
  <c r="H1927" i="1"/>
  <c r="I1927" i="1"/>
  <c r="I1958" i="1"/>
  <c r="H1958" i="1"/>
  <c r="H1994" i="1"/>
  <c r="I1994" i="1"/>
  <c r="I2005" i="1"/>
  <c r="H2005" i="1"/>
  <c r="I2045" i="1"/>
  <c r="H2045" i="1"/>
  <c r="I2076" i="1"/>
  <c r="H2076" i="1"/>
  <c r="I2094" i="1"/>
  <c r="H2094" i="1"/>
  <c r="H2101" i="1"/>
  <c r="I2101" i="1"/>
  <c r="I2133" i="1"/>
  <c r="H2133" i="1"/>
  <c r="I2137" i="1"/>
  <c r="H2137" i="1"/>
  <c r="I2140" i="1"/>
  <c r="H2140" i="1"/>
  <c r="I2222" i="1"/>
  <c r="H2222" i="1"/>
  <c r="I2318" i="1"/>
  <c r="H2318" i="1"/>
  <c r="I2333" i="1"/>
  <c r="H2333" i="1"/>
  <c r="I2410" i="1"/>
  <c r="H2410" i="1"/>
  <c r="I2426" i="1"/>
  <c r="H2426" i="1"/>
  <c r="I2450" i="1"/>
  <c r="H2450" i="1"/>
  <c r="I2454" i="1"/>
  <c r="H2454" i="1"/>
  <c r="H2593" i="1"/>
  <c r="I2593" i="1"/>
  <c r="I2624" i="1"/>
  <c r="H2624" i="1"/>
  <c r="I2704" i="1"/>
  <c r="H2704" i="1"/>
  <c r="H2717" i="1"/>
  <c r="I2717" i="1"/>
  <c r="H2812" i="1"/>
  <c r="I2812" i="1"/>
  <c r="I2821" i="1"/>
  <c r="H2821" i="1"/>
  <c r="I2841" i="1"/>
  <c r="H2841" i="1"/>
  <c r="I2859" i="1"/>
  <c r="H2859" i="1"/>
  <c r="I2881" i="1"/>
  <c r="H2881" i="1"/>
  <c r="H3206" i="1"/>
  <c r="I3206" i="1"/>
  <c r="H3232" i="1"/>
  <c r="I3232" i="1"/>
  <c r="H3240" i="1"/>
  <c r="I3240" i="1"/>
  <c r="H3296" i="1"/>
  <c r="I3296" i="1"/>
  <c r="H3304" i="1"/>
  <c r="I3304" i="1"/>
  <c r="H1924" i="1"/>
  <c r="I1924" i="1"/>
  <c r="I1980" i="1"/>
  <c r="H1980" i="1"/>
  <c r="I2146" i="1"/>
  <c r="H2146" i="1"/>
  <c r="I2156" i="1"/>
  <c r="H2156" i="1"/>
  <c r="I2181" i="1"/>
  <c r="H2181" i="1"/>
  <c r="I2234" i="1"/>
  <c r="H2234" i="1"/>
  <c r="I2261" i="1"/>
  <c r="H2261" i="1"/>
  <c r="I2282" i="1"/>
  <c r="H2282" i="1"/>
  <c r="I2301" i="1"/>
  <c r="H2301" i="1"/>
  <c r="I2349" i="1"/>
  <c r="H2349" i="1"/>
  <c r="I2354" i="1"/>
  <c r="H2354" i="1"/>
  <c r="I2364" i="1"/>
  <c r="H2364" i="1"/>
  <c r="I2402" i="1"/>
  <c r="H2402" i="1"/>
  <c r="I2412" i="1"/>
  <c r="H2412" i="1"/>
  <c r="I2444" i="1"/>
  <c r="H2444" i="1"/>
  <c r="H2469" i="1"/>
  <c r="I2469" i="1"/>
  <c r="I2480" i="1"/>
  <c r="H2480" i="1"/>
  <c r="I2510" i="1"/>
  <c r="H2510" i="1"/>
  <c r="I2580" i="1"/>
  <c r="H2580" i="1"/>
  <c r="I2583" i="1"/>
  <c r="H2583" i="1"/>
  <c r="I2639" i="1"/>
  <c r="H2639" i="1"/>
  <c r="I2651" i="1"/>
  <c r="H2651" i="1"/>
  <c r="I2667" i="1"/>
  <c r="H2667" i="1"/>
  <c r="I2789" i="1"/>
  <c r="H2789" i="1"/>
  <c r="H2916" i="1"/>
  <c r="I2916" i="1"/>
  <c r="H1940" i="1"/>
  <c r="I1940" i="1"/>
  <c r="I1956" i="1"/>
  <c r="H1956" i="1"/>
  <c r="I1988" i="1"/>
  <c r="H1988" i="1"/>
  <c r="I2032" i="1"/>
  <c r="H2032" i="1"/>
  <c r="I2129" i="1"/>
  <c r="H2129" i="1"/>
  <c r="I2150" i="1"/>
  <c r="H2150" i="1"/>
  <c r="I2185" i="1"/>
  <c r="H2185" i="1"/>
  <c r="I2190" i="1"/>
  <c r="H2190" i="1"/>
  <c r="I2265" i="1"/>
  <c r="H2265" i="1"/>
  <c r="I2270" i="1"/>
  <c r="H2270" i="1"/>
  <c r="I2305" i="1"/>
  <c r="H2305" i="1"/>
  <c r="I2320" i="1"/>
  <c r="H2320" i="1"/>
  <c r="I2358" i="1"/>
  <c r="H2358" i="1"/>
  <c r="I2385" i="1"/>
  <c r="H2385" i="1"/>
  <c r="I2406" i="1"/>
  <c r="H2406" i="1"/>
  <c r="I2466" i="1"/>
  <c r="H2466" i="1"/>
  <c r="I2481" i="1"/>
  <c r="H2481" i="1"/>
  <c r="I2489" i="1"/>
  <c r="H2489" i="1"/>
  <c r="I2497" i="1"/>
  <c r="H2497" i="1"/>
  <c r="I2508" i="1"/>
  <c r="H2508" i="1"/>
  <c r="I2558" i="1"/>
  <c r="H2558" i="1"/>
  <c r="I2566" i="1"/>
  <c r="H2566" i="1"/>
  <c r="I2575" i="1"/>
  <c r="H2575" i="1"/>
  <c r="H2581" i="1"/>
  <c r="I2581" i="1"/>
  <c r="H2609" i="1"/>
  <c r="I2609" i="1"/>
  <c r="I2614" i="1"/>
  <c r="H2614" i="1"/>
  <c r="I2662" i="1"/>
  <c r="H2662" i="1"/>
  <c r="H2697" i="1"/>
  <c r="I2697" i="1"/>
  <c r="H2710" i="1"/>
  <c r="I2710" i="1"/>
  <c r="I2745" i="1"/>
  <c r="H2745" i="1"/>
  <c r="I2749" i="1"/>
  <c r="H2749" i="1"/>
  <c r="I2907" i="1"/>
  <c r="H2907" i="1"/>
  <c r="I2524" i="1"/>
  <c r="H2524" i="1"/>
  <c r="H2573" i="1"/>
  <c r="I2573" i="1"/>
  <c r="H2585" i="1"/>
  <c r="I2585" i="1"/>
  <c r="H2601" i="1"/>
  <c r="I2601" i="1"/>
  <c r="I2691" i="1"/>
  <c r="H2691" i="1"/>
  <c r="I2701" i="1"/>
  <c r="H2701" i="1"/>
  <c r="I2753" i="1"/>
  <c r="H2753" i="1"/>
  <c r="I2765" i="1"/>
  <c r="H2765" i="1"/>
  <c r="H2796" i="1"/>
  <c r="I2796" i="1"/>
  <c r="H2937" i="1"/>
  <c r="I2937" i="1"/>
  <c r="I2940" i="1"/>
  <c r="H2940" i="1"/>
  <c r="H3045" i="1"/>
  <c r="I3045" i="1"/>
  <c r="H3061" i="1"/>
  <c r="I3061" i="1"/>
  <c r="H3077" i="1"/>
  <c r="I3077" i="1"/>
  <c r="H3093" i="1"/>
  <c r="I3093" i="1"/>
  <c r="H3109" i="1"/>
  <c r="I3109" i="1"/>
  <c r="H3125" i="1"/>
  <c r="I3125" i="1"/>
  <c r="H3141" i="1"/>
  <c r="I3141" i="1"/>
  <c r="H3157" i="1"/>
  <c r="I3157" i="1"/>
  <c r="H3169" i="1"/>
  <c r="I3169" i="1"/>
  <c r="H3177" i="1"/>
  <c r="I3177" i="1"/>
  <c r="H3187" i="1"/>
  <c r="I3187" i="1"/>
  <c r="H2160" i="1"/>
  <c r="H2204" i="1"/>
  <c r="H2252" i="1"/>
  <c r="H2288" i="1"/>
  <c r="H2332" i="1"/>
  <c r="H2380" i="1"/>
  <c r="H2416" i="1"/>
  <c r="I2442" i="1"/>
  <c r="H2453" i="1"/>
  <c r="H2493" i="1"/>
  <c r="I2537" i="1"/>
  <c r="I2544" i="1"/>
  <c r="H2544" i="1"/>
  <c r="I2556" i="1"/>
  <c r="H2556" i="1"/>
  <c r="I2564" i="1"/>
  <c r="H2564" i="1"/>
  <c r="I2570" i="1"/>
  <c r="H2570" i="1"/>
  <c r="H2595" i="1"/>
  <c r="I2611" i="1"/>
  <c r="H2611" i="1"/>
  <c r="I2616" i="1"/>
  <c r="H2616" i="1"/>
  <c r="I2625" i="1"/>
  <c r="I2632" i="1"/>
  <c r="H2632" i="1"/>
  <c r="H2657" i="1"/>
  <c r="I2657" i="1"/>
  <c r="I2660" i="1"/>
  <c r="H2660" i="1"/>
  <c r="H2673" i="1"/>
  <c r="I2673" i="1"/>
  <c r="I2675" i="1"/>
  <c r="I2677" i="1"/>
  <c r="H2680" i="1"/>
  <c r="I2680" i="1"/>
  <c r="I2699" i="1"/>
  <c r="H2699" i="1"/>
  <c r="H2757" i="1"/>
  <c r="I2763" i="1"/>
  <c r="H2763" i="1"/>
  <c r="H2769" i="1"/>
  <c r="I2787" i="1"/>
  <c r="H2787" i="1"/>
  <c r="H2883" i="1"/>
  <c r="H2896" i="1"/>
  <c r="I2905" i="1"/>
  <c r="H2905" i="1"/>
  <c r="H2637" i="1"/>
  <c r="I2637" i="1"/>
  <c r="I2678" i="1"/>
  <c r="H2678" i="1"/>
  <c r="I2715" i="1"/>
  <c r="H2715" i="1"/>
  <c r="I2731" i="1"/>
  <c r="H2731" i="1"/>
  <c r="H2742" i="1"/>
  <c r="I2742" i="1"/>
  <c r="I2805" i="1"/>
  <c r="H2805" i="1"/>
  <c r="I2832" i="1"/>
  <c r="H2832" i="1"/>
  <c r="I2843" i="1"/>
  <c r="H2843" i="1"/>
  <c r="I2857" i="1"/>
  <c r="H2857" i="1"/>
  <c r="H2892" i="1"/>
  <c r="I2892" i="1"/>
  <c r="I2924" i="1"/>
  <c r="H2924" i="1"/>
  <c r="I2931" i="1"/>
  <c r="H2931" i="1"/>
  <c r="H3041" i="1"/>
  <c r="I3041" i="1"/>
  <c r="H3057" i="1"/>
  <c r="I3057" i="1"/>
  <c r="H3073" i="1"/>
  <c r="I3073" i="1"/>
  <c r="H3089" i="1"/>
  <c r="I3089" i="1"/>
  <c r="H3105" i="1"/>
  <c r="I3105" i="1"/>
  <c r="H3121" i="1"/>
  <c r="I3121" i="1"/>
  <c r="H3137" i="1"/>
  <c r="I3137" i="1"/>
  <c r="H3153" i="1"/>
  <c r="I3153" i="1"/>
  <c r="H3190" i="1"/>
  <c r="I3190" i="1"/>
  <c r="H3219" i="1"/>
  <c r="I3219" i="1"/>
  <c r="H3283" i="1"/>
  <c r="I3283" i="1"/>
  <c r="H3347" i="1"/>
  <c r="I3347" i="1"/>
  <c r="H2649" i="1"/>
  <c r="I2649" i="1"/>
  <c r="H2665" i="1"/>
  <c r="I2665" i="1"/>
  <c r="I2761" i="1"/>
  <c r="H2761" i="1"/>
  <c r="I2803" i="1"/>
  <c r="H2803" i="1"/>
  <c r="I2817" i="1"/>
  <c r="H2817" i="1"/>
  <c r="H2852" i="1"/>
  <c r="I2852" i="1"/>
  <c r="I2861" i="1"/>
  <c r="H2861" i="1"/>
  <c r="I2888" i="1"/>
  <c r="H2888" i="1"/>
  <c r="I2942" i="1"/>
  <c r="H2942" i="1"/>
  <c r="H3248" i="1"/>
  <c r="I3248" i="1"/>
  <c r="H3256" i="1"/>
  <c r="I3256" i="1"/>
  <c r="H3312" i="1"/>
  <c r="I3312" i="1"/>
  <c r="H3320" i="1"/>
  <c r="I3320" i="1"/>
  <c r="I2950" i="1"/>
  <c r="H2950" i="1"/>
  <c r="I2958" i="1"/>
  <c r="H2958" i="1"/>
  <c r="I2966" i="1"/>
  <c r="H2966" i="1"/>
  <c r="I2974" i="1"/>
  <c r="H2974" i="1"/>
  <c r="I2982" i="1"/>
  <c r="H2982" i="1"/>
  <c r="I2990" i="1"/>
  <c r="H2990" i="1"/>
  <c r="I2998" i="1"/>
  <c r="H2998" i="1"/>
  <c r="I3006" i="1"/>
  <c r="H3006" i="1"/>
  <c r="I3014" i="1"/>
  <c r="H3014" i="1"/>
  <c r="I3022" i="1"/>
  <c r="H3022" i="1"/>
  <c r="I3030" i="1"/>
  <c r="H3030" i="1"/>
  <c r="H3037" i="1"/>
  <c r="I3037" i="1"/>
  <c r="H3053" i="1"/>
  <c r="I3053" i="1"/>
  <c r="H3069" i="1"/>
  <c r="I3069" i="1"/>
  <c r="H3085" i="1"/>
  <c r="I3085" i="1"/>
  <c r="H3101" i="1"/>
  <c r="I3101" i="1"/>
  <c r="H3117" i="1"/>
  <c r="I3117" i="1"/>
  <c r="H3133" i="1"/>
  <c r="I3133" i="1"/>
  <c r="H3149" i="1"/>
  <c r="I3149" i="1"/>
  <c r="H3165" i="1"/>
  <c r="I3165" i="1"/>
  <c r="H3173" i="1"/>
  <c r="I3173" i="1"/>
  <c r="H3216" i="1"/>
  <c r="I3216" i="1"/>
  <c r="H3224" i="1"/>
  <c r="I3224" i="1"/>
  <c r="H3280" i="1"/>
  <c r="I3280" i="1"/>
  <c r="H3288" i="1"/>
  <c r="I3288" i="1"/>
  <c r="H3344" i="1"/>
  <c r="I3344" i="1"/>
  <c r="I2748" i="1"/>
  <c r="I2756" i="1"/>
  <c r="H2768" i="1"/>
  <c r="I2772" i="1"/>
  <c r="H2779" i="1"/>
  <c r="I2788" i="1"/>
  <c r="H2795" i="1"/>
  <c r="H2824" i="1"/>
  <c r="I2828" i="1"/>
  <c r="H2864" i="1"/>
  <c r="I2868" i="1"/>
  <c r="H2875" i="1"/>
  <c r="I2884" i="1"/>
  <c r="H2899" i="1"/>
  <c r="I2908" i="1"/>
  <c r="H2915" i="1"/>
  <c r="H2929" i="1"/>
  <c r="I2929" i="1"/>
  <c r="H2945" i="1"/>
  <c r="I2945" i="1"/>
  <c r="H2953" i="1"/>
  <c r="I2953" i="1"/>
  <c r="H2961" i="1"/>
  <c r="I2961" i="1"/>
  <c r="H2969" i="1"/>
  <c r="I2969" i="1"/>
  <c r="H2977" i="1"/>
  <c r="I2977" i="1"/>
  <c r="H2985" i="1"/>
  <c r="I2985" i="1"/>
  <c r="H2993" i="1"/>
  <c r="I2993" i="1"/>
  <c r="H3001" i="1"/>
  <c r="I3001" i="1"/>
  <c r="H3009" i="1"/>
  <c r="I3009" i="1"/>
  <c r="H3017" i="1"/>
  <c r="I3017" i="1"/>
  <c r="H3025" i="1"/>
  <c r="I3025" i="1"/>
  <c r="H3033" i="1"/>
  <c r="I3033" i="1"/>
  <c r="H3049" i="1"/>
  <c r="I3049" i="1"/>
  <c r="H3065" i="1"/>
  <c r="I3065" i="1"/>
  <c r="H3081" i="1"/>
  <c r="I3081" i="1"/>
  <c r="H3097" i="1"/>
  <c r="I3097" i="1"/>
  <c r="H3113" i="1"/>
  <c r="I3113" i="1"/>
  <c r="H3129" i="1"/>
  <c r="I3129" i="1"/>
  <c r="H3145" i="1"/>
  <c r="I3145" i="1"/>
  <c r="H3161" i="1"/>
  <c r="I3161" i="1"/>
  <c r="I3195" i="1"/>
  <c r="I3211" i="1"/>
  <c r="H3264" i="1"/>
  <c r="I3264" i="1"/>
  <c r="I3267" i="1"/>
  <c r="H3272" i="1"/>
  <c r="I3272" i="1"/>
  <c r="I3275" i="1"/>
  <c r="H3328" i="1"/>
  <c r="I3328" i="1"/>
  <c r="I3331" i="1"/>
  <c r="H3336" i="1"/>
  <c r="I3336" i="1"/>
  <c r="I3339" i="1"/>
  <c r="I1510" i="1"/>
  <c r="H1510" i="1"/>
  <c r="I1521" i="1"/>
  <c r="H1521" i="1"/>
  <c r="I1526" i="1"/>
  <c r="H1526" i="1"/>
  <c r="I1574" i="1"/>
  <c r="H1574" i="1"/>
  <c r="I1585" i="1"/>
  <c r="H1585" i="1"/>
  <c r="I1590" i="1"/>
  <c r="H1590" i="1"/>
  <c r="I1633" i="1"/>
  <c r="H1633" i="1"/>
  <c r="I1638" i="1"/>
  <c r="H1638" i="1"/>
  <c r="I1665" i="1"/>
  <c r="H1665" i="1"/>
  <c r="I1670" i="1"/>
  <c r="H1670" i="1"/>
  <c r="I1713" i="1"/>
  <c r="H1713" i="1"/>
  <c r="I1718" i="1"/>
  <c r="H1718" i="1"/>
  <c r="I1734" i="1"/>
  <c r="H1734" i="1"/>
  <c r="I1745" i="1"/>
  <c r="H1745" i="1"/>
  <c r="I1750" i="1"/>
  <c r="H1750" i="1"/>
  <c r="I1777" i="1"/>
  <c r="H1777" i="1"/>
  <c r="I1782" i="1"/>
  <c r="H1782" i="1"/>
  <c r="I1793" i="1"/>
  <c r="H1793" i="1"/>
  <c r="I1798" i="1"/>
  <c r="H1798" i="1"/>
  <c r="I1809" i="1"/>
  <c r="H1809" i="1"/>
  <c r="I1814" i="1"/>
  <c r="H1814" i="1"/>
  <c r="I1841" i="1"/>
  <c r="H1841" i="1"/>
  <c r="I1846" i="1"/>
  <c r="H1846" i="1"/>
  <c r="I1857" i="1"/>
  <c r="H1857" i="1"/>
  <c r="I1862" i="1"/>
  <c r="H1862" i="1"/>
  <c r="I1873" i="1"/>
  <c r="H1873" i="1"/>
  <c r="I1878" i="1"/>
  <c r="H1878" i="1"/>
  <c r="I1889" i="1"/>
  <c r="H1889" i="1"/>
  <c r="I1894" i="1"/>
  <c r="H1894" i="1"/>
  <c r="I1905" i="1"/>
  <c r="H1905" i="1"/>
  <c r="I1910" i="1"/>
  <c r="H1910" i="1"/>
  <c r="H1955" i="1"/>
  <c r="I1955" i="1"/>
  <c r="H1979" i="1"/>
  <c r="I1979" i="1"/>
  <c r="H1995" i="1"/>
  <c r="I1995" i="1"/>
  <c r="I2019" i="1"/>
  <c r="H2019" i="1"/>
  <c r="I2023" i="1"/>
  <c r="H2023" i="1"/>
  <c r="I2051" i="1"/>
  <c r="H2051" i="1"/>
  <c r="I2055" i="1"/>
  <c r="H2055" i="1"/>
  <c r="I2083" i="1"/>
  <c r="H2083" i="1"/>
  <c r="I2087" i="1"/>
  <c r="H2087" i="1"/>
  <c r="I2115" i="1"/>
  <c r="H2115" i="1"/>
  <c r="I2119" i="1"/>
  <c r="H2119" i="1"/>
  <c r="I2179" i="1"/>
  <c r="H2179" i="1"/>
  <c r="I2183" i="1"/>
  <c r="H2183" i="1"/>
  <c r="I2215" i="1"/>
  <c r="H2215" i="1"/>
  <c r="I2247" i="1"/>
  <c r="H2247" i="1"/>
  <c r="I2307" i="1"/>
  <c r="H2307" i="1"/>
  <c r="I2311" i="1"/>
  <c r="H2311" i="1"/>
  <c r="I2403" i="1"/>
  <c r="H2403" i="1"/>
  <c r="I2407" i="1"/>
  <c r="H2407" i="1"/>
  <c r="I2530" i="1"/>
  <c r="H2530" i="1"/>
  <c r="I2567" i="1"/>
  <c r="H2567" i="1"/>
  <c r="I2594" i="1"/>
  <c r="H2594" i="1"/>
  <c r="I2631" i="1"/>
  <c r="H2631" i="1"/>
  <c r="H2806" i="1"/>
  <c r="I2806" i="1"/>
  <c r="I2816" i="1"/>
  <c r="H2816" i="1"/>
  <c r="I2880" i="1"/>
  <c r="H2880" i="1"/>
  <c r="I2927" i="1"/>
  <c r="H2927" i="1"/>
  <c r="I2951" i="1"/>
  <c r="H2951" i="1"/>
  <c r="I2967" i="1"/>
  <c r="H2967" i="1"/>
  <c r="I2975" i="1"/>
  <c r="H2975" i="1"/>
  <c r="I3007" i="1"/>
  <c r="H3007" i="1"/>
  <c r="I3015" i="1"/>
  <c r="H3015" i="1"/>
  <c r="I3031" i="1"/>
  <c r="H3031" i="1"/>
  <c r="I3225" i="1"/>
  <c r="H3225" i="1"/>
  <c r="I3257" i="1"/>
  <c r="H3257" i="1"/>
  <c r="I3289" i="1"/>
  <c r="H3289" i="1"/>
  <c r="H5" i="1"/>
  <c r="H13" i="1"/>
  <c r="H21" i="1"/>
  <c r="H33" i="1"/>
  <c r="H37" i="1"/>
  <c r="H45" i="1"/>
  <c r="H53" i="1"/>
  <c r="H61" i="1"/>
  <c r="H69" i="1"/>
  <c r="H73" i="1"/>
  <c r="H81" i="1"/>
  <c r="H89" i="1"/>
  <c r="H97" i="1"/>
  <c r="H105" i="1"/>
  <c r="H125" i="1"/>
  <c r="H133" i="1"/>
  <c r="H137" i="1"/>
  <c r="H149" i="1"/>
  <c r="H153" i="1"/>
  <c r="H165" i="1"/>
  <c r="H173" i="1"/>
  <c r="H181" i="1"/>
  <c r="H193" i="1"/>
  <c r="H201" i="1"/>
  <c r="H209" i="1"/>
  <c r="H217" i="1"/>
  <c r="H225" i="1"/>
  <c r="H233" i="1"/>
  <c r="H241" i="1"/>
  <c r="H253" i="1"/>
  <c r="H338" i="1"/>
  <c r="H346" i="1"/>
  <c r="H354" i="1"/>
  <c r="H366" i="1"/>
  <c r="H378" i="1"/>
  <c r="H382" i="1"/>
  <c r="H386" i="1"/>
  <c r="H390" i="1"/>
  <c r="H394" i="1"/>
  <c r="H398" i="1"/>
  <c r="H402" i="1"/>
  <c r="H414" i="1"/>
  <c r="H426" i="1"/>
  <c r="H434" i="1"/>
  <c r="H446" i="1"/>
  <c r="H462" i="1"/>
  <c r="H466" i="1"/>
  <c r="H478" i="1"/>
  <c r="H506" i="1"/>
  <c r="H510" i="1"/>
  <c r="H518" i="1"/>
  <c r="H522" i="1"/>
  <c r="H530" i="1"/>
  <c r="H534" i="1"/>
  <c r="H546" i="1"/>
  <c r="H550" i="1"/>
  <c r="H558" i="1"/>
  <c r="H562" i="1"/>
  <c r="H566" i="1"/>
  <c r="H570" i="1"/>
  <c r="H574" i="1"/>
  <c r="H578" i="1"/>
  <c r="H582" i="1"/>
  <c r="H594" i="1"/>
  <c r="H610" i="1"/>
  <c r="H622" i="1"/>
  <c r="H626" i="1"/>
  <c r="H638" i="1"/>
  <c r="H642" i="1"/>
  <c r="H650" i="1"/>
  <c r="H654" i="1"/>
  <c r="H666" i="1"/>
  <c r="H670" i="1"/>
  <c r="H674" i="1"/>
  <c r="H678" i="1"/>
  <c r="H682" i="1"/>
  <c r="H698" i="1"/>
  <c r="H702" i="1"/>
  <c r="H706" i="1"/>
  <c r="H718" i="1"/>
  <c r="H722" i="1"/>
  <c r="H730" i="1"/>
  <c r="H734" i="1"/>
  <c r="H746" i="1"/>
  <c r="H750" i="1"/>
  <c r="H762" i="1"/>
  <c r="H782" i="1"/>
  <c r="H794" i="1"/>
  <c r="H798" i="1"/>
  <c r="H814" i="1"/>
  <c r="H818" i="1"/>
  <c r="H826" i="1"/>
  <c r="H830" i="1"/>
  <c r="H838" i="1"/>
  <c r="H846" i="1"/>
  <c r="H850" i="1"/>
  <c r="H890" i="1"/>
  <c r="H906" i="1"/>
  <c r="H910" i="1"/>
  <c r="H914" i="1"/>
  <c r="H918" i="1"/>
  <c r="H926" i="1"/>
  <c r="H930" i="1"/>
  <c r="H934" i="1"/>
  <c r="H942" i="1"/>
  <c r="H958" i="1"/>
  <c r="H962" i="1"/>
  <c r="H978" i="1"/>
  <c r="H982" i="1"/>
  <c r="H990" i="1"/>
  <c r="H994" i="1"/>
  <c r="H1006" i="1"/>
  <c r="H1010" i="1"/>
  <c r="H1014" i="1"/>
  <c r="H1022" i="1"/>
  <c r="H1026" i="1"/>
  <c r="H1030" i="1"/>
  <c r="H1034" i="1"/>
  <c r="H1050" i="1"/>
  <c r="H1058" i="1"/>
  <c r="H1078" i="1"/>
  <c r="H1086" i="1"/>
  <c r="H1090" i="1"/>
  <c r="H1094" i="1"/>
  <c r="H1098" i="1"/>
  <c r="H1102" i="1"/>
  <c r="H1110" i="1"/>
  <c r="H1130" i="1"/>
  <c r="H1138" i="1"/>
  <c r="H1150" i="1"/>
  <c r="H1158" i="1"/>
  <c r="H1170" i="1"/>
  <c r="H1174" i="1"/>
  <c r="H1194" i="1"/>
  <c r="H1206" i="1"/>
  <c r="H1222" i="1"/>
  <c r="H1230" i="1"/>
  <c r="H1234" i="1"/>
  <c r="H1242" i="1"/>
  <c r="H1254" i="1"/>
  <c r="H1258" i="1"/>
  <c r="H1278" i="1"/>
  <c r="H1282" i="1"/>
  <c r="H1286" i="1"/>
  <c r="H1294" i="1"/>
  <c r="H1298" i="1"/>
  <c r="H1302" i="1"/>
  <c r="H1306" i="1"/>
  <c r="H1314" i="1"/>
  <c r="H1318" i="1"/>
  <c r="H1322" i="1"/>
  <c r="H1326" i="1"/>
  <c r="H1330" i="1"/>
  <c r="H1338" i="1"/>
  <c r="H1350" i="1"/>
  <c r="H1354" i="1"/>
  <c r="H1366" i="1"/>
  <c r="H1370" i="1"/>
  <c r="H1378" i="1"/>
  <c r="H1382" i="1"/>
  <c r="H1390" i="1"/>
  <c r="H1398" i="1"/>
  <c r="H1426" i="1"/>
  <c r="H1458" i="1"/>
  <c r="H1474" i="1"/>
  <c r="H1490" i="1"/>
  <c r="I1517" i="1"/>
  <c r="H1517" i="1"/>
  <c r="I1554" i="1"/>
  <c r="H1554" i="1"/>
  <c r="I1565" i="1"/>
  <c r="H1565" i="1"/>
  <c r="I1570" i="1"/>
  <c r="H1570" i="1"/>
  <c r="I1581" i="1"/>
  <c r="H1581" i="1"/>
  <c r="I1586" i="1"/>
  <c r="H1586" i="1"/>
  <c r="I1597" i="1"/>
  <c r="H1597" i="1"/>
  <c r="I1602" i="1"/>
  <c r="H1602" i="1"/>
  <c r="I1629" i="1"/>
  <c r="H1629" i="1"/>
  <c r="I1634" i="1"/>
  <c r="H1634" i="1"/>
  <c r="I1677" i="1"/>
  <c r="H1677" i="1"/>
  <c r="I1682" i="1"/>
  <c r="H1682" i="1"/>
  <c r="I1693" i="1"/>
  <c r="H1693" i="1"/>
  <c r="I1698" i="1"/>
  <c r="H1698" i="1"/>
  <c r="I1709" i="1"/>
  <c r="H1709" i="1"/>
  <c r="I1714" i="1"/>
  <c r="H1714" i="1"/>
  <c r="I1741" i="1"/>
  <c r="H1741" i="1"/>
  <c r="I1746" i="1"/>
  <c r="H1746" i="1"/>
  <c r="I1789" i="1"/>
  <c r="H1789" i="1"/>
  <c r="I1794" i="1"/>
  <c r="H1794" i="1"/>
  <c r="I1805" i="1"/>
  <c r="H1805" i="1"/>
  <c r="I1810" i="1"/>
  <c r="H1810" i="1"/>
  <c r="I1821" i="1"/>
  <c r="H1821" i="1"/>
  <c r="I1826" i="1"/>
  <c r="H1826" i="1"/>
  <c r="I1853" i="1"/>
  <c r="H1853" i="1"/>
  <c r="I1858" i="1"/>
  <c r="H1858" i="1"/>
  <c r="I1869" i="1"/>
  <c r="H1869" i="1"/>
  <c r="I1874" i="1"/>
  <c r="H1874" i="1"/>
  <c r="I1885" i="1"/>
  <c r="H1885" i="1"/>
  <c r="I1890" i="1"/>
  <c r="H1890" i="1"/>
  <c r="I1901" i="1"/>
  <c r="H1901" i="1"/>
  <c r="I1906" i="1"/>
  <c r="H1906" i="1"/>
  <c r="I1917" i="1"/>
  <c r="H1917" i="1"/>
  <c r="I1922" i="1"/>
  <c r="H1922" i="1"/>
  <c r="I1933" i="1"/>
  <c r="H1933" i="1"/>
  <c r="I1952" i="1"/>
  <c r="H1952" i="1"/>
  <c r="I1960" i="1"/>
  <c r="H1960" i="1"/>
  <c r="I1968" i="1"/>
  <c r="H1968" i="1"/>
  <c r="I1976" i="1"/>
  <c r="H1976" i="1"/>
  <c r="I2020" i="1"/>
  <c r="H2020" i="1"/>
  <c r="I2052" i="1"/>
  <c r="H2052" i="1"/>
  <c r="I2084" i="1"/>
  <c r="H2084" i="1"/>
  <c r="I2116" i="1"/>
  <c r="H2116" i="1"/>
  <c r="I2148" i="1"/>
  <c r="H2148" i="1"/>
  <c r="H2176" i="1"/>
  <c r="H2208" i="1"/>
  <c r="H2240" i="1"/>
  <c r="H2272" i="1"/>
  <c r="H2304" i="1"/>
  <c r="H2336" i="1"/>
  <c r="I2340" i="1"/>
  <c r="H2340" i="1"/>
  <c r="H2368" i="1"/>
  <c r="I2372" i="1"/>
  <c r="H2372" i="1"/>
  <c r="H2400" i="1"/>
  <c r="I2404" i="1"/>
  <c r="H2404" i="1"/>
  <c r="H2432" i="1"/>
  <c r="I2436" i="1"/>
  <c r="H2436" i="1"/>
  <c r="H2464" i="1"/>
  <c r="I2468" i="1"/>
  <c r="H2468" i="1"/>
  <c r="H2496" i="1"/>
  <c r="I2500" i="1"/>
  <c r="H2500" i="1"/>
  <c r="H2538" i="1"/>
  <c r="I2541" i="1"/>
  <c r="H2543" i="1"/>
  <c r="H2565" i="1"/>
  <c r="I2565" i="1"/>
  <c r="H2602" i="1"/>
  <c r="I2605" i="1"/>
  <c r="H2607" i="1"/>
  <c r="H2629" i="1"/>
  <c r="I2629" i="1"/>
  <c r="H2666" i="1"/>
  <c r="I2669" i="1"/>
  <c r="H2671" i="1"/>
  <c r="H2693" i="1"/>
  <c r="I2693" i="1"/>
  <c r="I2736" i="1"/>
  <c r="H2736" i="1"/>
  <c r="H2792" i="1"/>
  <c r="H2798" i="1"/>
  <c r="I2798" i="1"/>
  <c r="H2856" i="1"/>
  <c r="H2862" i="1"/>
  <c r="I2862" i="1"/>
  <c r="H2925" i="1"/>
  <c r="I2925" i="1"/>
  <c r="H2933" i="1"/>
  <c r="I2933" i="1"/>
  <c r="H2941" i="1"/>
  <c r="I2941" i="1"/>
  <c r="H2949" i="1"/>
  <c r="I2949" i="1"/>
  <c r="H2957" i="1"/>
  <c r="I2957" i="1"/>
  <c r="H2965" i="1"/>
  <c r="I2965" i="1"/>
  <c r="H2973" i="1"/>
  <c r="I2973" i="1"/>
  <c r="H2981" i="1"/>
  <c r="I2981" i="1"/>
  <c r="H2989" i="1"/>
  <c r="I2989" i="1"/>
  <c r="H2997" i="1"/>
  <c r="I2997" i="1"/>
  <c r="H3005" i="1"/>
  <c r="I3005" i="1"/>
  <c r="H3013" i="1"/>
  <c r="I3013" i="1"/>
  <c r="H3021" i="1"/>
  <c r="I3021" i="1"/>
  <c r="H3029" i="1"/>
  <c r="I3029" i="1"/>
  <c r="I3186" i="1"/>
  <c r="H3186" i="1"/>
  <c r="I3194" i="1"/>
  <c r="H3194" i="1"/>
  <c r="I3202" i="1"/>
  <c r="H3202" i="1"/>
  <c r="I3210" i="1"/>
  <c r="H3210" i="1"/>
  <c r="I3221" i="1"/>
  <c r="H3221" i="1"/>
  <c r="I3237" i="1"/>
  <c r="H3237" i="1"/>
  <c r="I3253" i="1"/>
  <c r="H3253" i="1"/>
  <c r="I3269" i="1"/>
  <c r="H3269" i="1"/>
  <c r="I3285" i="1"/>
  <c r="H3285" i="1"/>
  <c r="I3301" i="1"/>
  <c r="H3301" i="1"/>
  <c r="I3317" i="1"/>
  <c r="H3317" i="1"/>
  <c r="I3333" i="1"/>
  <c r="H3333" i="1"/>
  <c r="H4" i="1"/>
  <c r="H8" i="1"/>
  <c r="I9" i="1"/>
  <c r="H12" i="1"/>
  <c r="H16" i="1"/>
  <c r="I17" i="1"/>
  <c r="H20" i="1"/>
  <c r="H24" i="1"/>
  <c r="I25" i="1"/>
  <c r="H28" i="1"/>
  <c r="I29" i="1"/>
  <c r="H32" i="1"/>
  <c r="H36" i="1"/>
  <c r="H40" i="1"/>
  <c r="I41" i="1"/>
  <c r="H44" i="1"/>
  <c r="H48" i="1"/>
  <c r="I49" i="1"/>
  <c r="H52" i="1"/>
  <c r="H56" i="1"/>
  <c r="I57" i="1"/>
  <c r="H60" i="1"/>
  <c r="H64" i="1"/>
  <c r="I65" i="1"/>
  <c r="H68" i="1"/>
  <c r="H72" i="1"/>
  <c r="H76" i="1"/>
  <c r="I77" i="1"/>
  <c r="H80" i="1"/>
  <c r="H84" i="1"/>
  <c r="I85" i="1"/>
  <c r="H88" i="1"/>
  <c r="H92" i="1"/>
  <c r="I93" i="1"/>
  <c r="H96" i="1"/>
  <c r="H100" i="1"/>
  <c r="I101" i="1"/>
  <c r="H104" i="1"/>
  <c r="H108" i="1"/>
  <c r="I109" i="1"/>
  <c r="H112" i="1"/>
  <c r="I113" i="1"/>
  <c r="H116" i="1"/>
  <c r="I117" i="1"/>
  <c r="H120" i="1"/>
  <c r="I121" i="1"/>
  <c r="H124" i="1"/>
  <c r="H128" i="1"/>
  <c r="I129" i="1"/>
  <c r="H132" i="1"/>
  <c r="H136" i="1"/>
  <c r="H140" i="1"/>
  <c r="I141" i="1"/>
  <c r="H144" i="1"/>
  <c r="I145" i="1"/>
  <c r="H148" i="1"/>
  <c r="H152" i="1"/>
  <c r="H156" i="1"/>
  <c r="I157" i="1"/>
  <c r="H160" i="1"/>
  <c r="I161" i="1"/>
  <c r="H164" i="1"/>
  <c r="H168" i="1"/>
  <c r="I169" i="1"/>
  <c r="H172" i="1"/>
  <c r="H176" i="1"/>
  <c r="I177" i="1"/>
  <c r="H180" i="1"/>
  <c r="H184" i="1"/>
  <c r="I185" i="1"/>
  <c r="H188" i="1"/>
  <c r="I189" i="1"/>
  <c r="H192" i="1"/>
  <c r="H196" i="1"/>
  <c r="I197" i="1"/>
  <c r="H200" i="1"/>
  <c r="H204" i="1"/>
  <c r="I205" i="1"/>
  <c r="H208" i="1"/>
  <c r="H212" i="1"/>
  <c r="I213" i="1"/>
  <c r="H216" i="1"/>
  <c r="H220" i="1"/>
  <c r="I221" i="1"/>
  <c r="H224" i="1"/>
  <c r="H228" i="1"/>
  <c r="I229" i="1"/>
  <c r="H232" i="1"/>
  <c r="H236" i="1"/>
  <c r="I237" i="1"/>
  <c r="H240" i="1"/>
  <c r="H244" i="1"/>
  <c r="I245" i="1"/>
  <c r="H248" i="1"/>
  <c r="I249" i="1"/>
  <c r="H252" i="1"/>
  <c r="I256" i="1"/>
  <c r="H258" i="1"/>
  <c r="H261" i="1"/>
  <c r="I264" i="1"/>
  <c r="H266" i="1"/>
  <c r="H269" i="1"/>
  <c r="I272" i="1"/>
  <c r="H274" i="1"/>
  <c r="H277" i="1"/>
  <c r="I280" i="1"/>
  <c r="H282" i="1"/>
  <c r="H285" i="1"/>
  <c r="I288" i="1"/>
  <c r="H290" i="1"/>
  <c r="H293" i="1"/>
  <c r="I296" i="1"/>
  <c r="H298" i="1"/>
  <c r="H301" i="1"/>
  <c r="I304" i="1"/>
  <c r="H306" i="1"/>
  <c r="H309" i="1"/>
  <c r="I312" i="1"/>
  <c r="H314" i="1"/>
  <c r="H317" i="1"/>
  <c r="I320" i="1"/>
  <c r="H322" i="1"/>
  <c r="H325" i="1"/>
  <c r="I328" i="1"/>
  <c r="H330" i="1"/>
  <c r="H333" i="1"/>
  <c r="I336" i="1"/>
  <c r="I1424" i="1"/>
  <c r="I1432" i="1"/>
  <c r="I1440" i="1"/>
  <c r="I1448" i="1"/>
  <c r="I1456" i="1"/>
  <c r="I1464" i="1"/>
  <c r="I1472" i="1"/>
  <c r="I1480" i="1"/>
  <c r="I1488" i="1"/>
  <c r="I1497" i="1"/>
  <c r="H1497" i="1"/>
  <c r="I1502" i="1"/>
  <c r="H1502" i="1"/>
  <c r="I1513" i="1"/>
  <c r="H1513" i="1"/>
  <c r="I1518" i="1"/>
  <c r="H1518" i="1"/>
  <c r="I1529" i="1"/>
  <c r="H1529" i="1"/>
  <c r="I1534" i="1"/>
  <c r="H1534" i="1"/>
  <c r="I1545" i="1"/>
  <c r="H1545" i="1"/>
  <c r="I1550" i="1"/>
  <c r="H1550" i="1"/>
  <c r="I1561" i="1"/>
  <c r="H1561" i="1"/>
  <c r="I1566" i="1"/>
  <c r="H1566" i="1"/>
  <c r="I1577" i="1"/>
  <c r="H1577" i="1"/>
  <c r="I1582" i="1"/>
  <c r="H1582" i="1"/>
  <c r="I1593" i="1"/>
  <c r="H1593" i="1"/>
  <c r="I1598" i="1"/>
  <c r="H1598" i="1"/>
  <c r="I1609" i="1"/>
  <c r="H1609" i="1"/>
  <c r="I1614" i="1"/>
  <c r="H1614" i="1"/>
  <c r="I1625" i="1"/>
  <c r="H1625" i="1"/>
  <c r="I1630" i="1"/>
  <c r="H1630" i="1"/>
  <c r="I1641" i="1"/>
  <c r="H1641" i="1"/>
  <c r="I1646" i="1"/>
  <c r="H1646" i="1"/>
  <c r="I1657" i="1"/>
  <c r="H1657" i="1"/>
  <c r="I1662" i="1"/>
  <c r="H1662" i="1"/>
  <c r="I1673" i="1"/>
  <c r="H1673" i="1"/>
  <c r="I1678" i="1"/>
  <c r="H1678" i="1"/>
  <c r="I1689" i="1"/>
  <c r="H1689" i="1"/>
  <c r="I1694" i="1"/>
  <c r="H1694" i="1"/>
  <c r="I1705" i="1"/>
  <c r="H1705" i="1"/>
  <c r="I1710" i="1"/>
  <c r="H1710" i="1"/>
  <c r="I1721" i="1"/>
  <c r="H1721" i="1"/>
  <c r="I1726" i="1"/>
  <c r="H1726" i="1"/>
  <c r="I1737" i="1"/>
  <c r="H1737" i="1"/>
  <c r="I1742" i="1"/>
  <c r="H1742" i="1"/>
  <c r="I1753" i="1"/>
  <c r="H1753" i="1"/>
  <c r="I1758" i="1"/>
  <c r="H1758" i="1"/>
  <c r="I1769" i="1"/>
  <c r="H1769" i="1"/>
  <c r="I1774" i="1"/>
  <c r="H1774" i="1"/>
  <c r="I1785" i="1"/>
  <c r="H1785" i="1"/>
  <c r="I1790" i="1"/>
  <c r="H1790" i="1"/>
  <c r="I1801" i="1"/>
  <c r="H1801" i="1"/>
  <c r="I1806" i="1"/>
  <c r="H1806" i="1"/>
  <c r="I1817" i="1"/>
  <c r="H1817" i="1"/>
  <c r="I1822" i="1"/>
  <c r="H1822" i="1"/>
  <c r="I1833" i="1"/>
  <c r="H1833" i="1"/>
  <c r="I1838" i="1"/>
  <c r="H1838" i="1"/>
  <c r="I1849" i="1"/>
  <c r="H1849" i="1"/>
  <c r="I1854" i="1"/>
  <c r="H1854" i="1"/>
  <c r="I1865" i="1"/>
  <c r="H1865" i="1"/>
  <c r="I1870" i="1"/>
  <c r="H1870" i="1"/>
  <c r="I1881" i="1"/>
  <c r="H1881" i="1"/>
  <c r="I1886" i="1"/>
  <c r="H1886" i="1"/>
  <c r="I1897" i="1"/>
  <c r="H1897" i="1"/>
  <c r="I1902" i="1"/>
  <c r="H1902" i="1"/>
  <c r="I1913" i="1"/>
  <c r="H1913" i="1"/>
  <c r="I1918" i="1"/>
  <c r="H1918" i="1"/>
  <c r="I1929" i="1"/>
  <c r="H1929" i="1"/>
  <c r="I1934" i="1"/>
  <c r="H1934" i="1"/>
  <c r="I1945" i="1"/>
  <c r="H1945" i="1"/>
  <c r="I1950" i="1"/>
  <c r="H1950" i="1"/>
  <c r="I1494" i="1"/>
  <c r="H1494" i="1"/>
  <c r="I1505" i="1"/>
  <c r="H1505" i="1"/>
  <c r="I1537" i="1"/>
  <c r="H1537" i="1"/>
  <c r="I1542" i="1"/>
  <c r="H1542" i="1"/>
  <c r="I1553" i="1"/>
  <c r="H1553" i="1"/>
  <c r="I1558" i="1"/>
  <c r="H1558" i="1"/>
  <c r="I1569" i="1"/>
  <c r="H1569" i="1"/>
  <c r="I1601" i="1"/>
  <c r="H1601" i="1"/>
  <c r="I1606" i="1"/>
  <c r="H1606" i="1"/>
  <c r="I1617" i="1"/>
  <c r="H1617" i="1"/>
  <c r="I1622" i="1"/>
  <c r="H1622" i="1"/>
  <c r="I1649" i="1"/>
  <c r="H1649" i="1"/>
  <c r="I1654" i="1"/>
  <c r="H1654" i="1"/>
  <c r="I1681" i="1"/>
  <c r="H1681" i="1"/>
  <c r="I1686" i="1"/>
  <c r="H1686" i="1"/>
  <c r="I1697" i="1"/>
  <c r="H1697" i="1"/>
  <c r="I1702" i="1"/>
  <c r="H1702" i="1"/>
  <c r="I1729" i="1"/>
  <c r="H1729" i="1"/>
  <c r="I1761" i="1"/>
  <c r="H1761" i="1"/>
  <c r="I1766" i="1"/>
  <c r="H1766" i="1"/>
  <c r="I1825" i="1"/>
  <c r="H1825" i="1"/>
  <c r="I1830" i="1"/>
  <c r="H1830" i="1"/>
  <c r="I1921" i="1"/>
  <c r="H1921" i="1"/>
  <c r="I1926" i="1"/>
  <c r="H1926" i="1"/>
  <c r="I1937" i="1"/>
  <c r="H1937" i="1"/>
  <c r="I1942" i="1"/>
  <c r="H1942" i="1"/>
  <c r="H1963" i="1"/>
  <c r="I1963" i="1"/>
  <c r="H1971" i="1"/>
  <c r="I1971" i="1"/>
  <c r="H1987" i="1"/>
  <c r="I1987" i="1"/>
  <c r="I2147" i="1"/>
  <c r="H2147" i="1"/>
  <c r="I2151" i="1"/>
  <c r="H2151" i="1"/>
  <c r="I2211" i="1"/>
  <c r="H2211" i="1"/>
  <c r="I2243" i="1"/>
  <c r="H2243" i="1"/>
  <c r="I2275" i="1"/>
  <c r="H2275" i="1"/>
  <c r="I2279" i="1"/>
  <c r="H2279" i="1"/>
  <c r="I2339" i="1"/>
  <c r="H2339" i="1"/>
  <c r="I2343" i="1"/>
  <c r="H2343" i="1"/>
  <c r="I2371" i="1"/>
  <c r="H2371" i="1"/>
  <c r="I2375" i="1"/>
  <c r="H2375" i="1"/>
  <c r="I2435" i="1"/>
  <c r="H2435" i="1"/>
  <c r="I2439" i="1"/>
  <c r="H2439" i="1"/>
  <c r="I2467" i="1"/>
  <c r="H2467" i="1"/>
  <c r="I2471" i="1"/>
  <c r="H2471" i="1"/>
  <c r="I2499" i="1"/>
  <c r="H2499" i="1"/>
  <c r="I2503" i="1"/>
  <c r="H2503" i="1"/>
  <c r="I2658" i="1"/>
  <c r="H2658" i="1"/>
  <c r="I2695" i="1"/>
  <c r="H2695" i="1"/>
  <c r="H2740" i="1"/>
  <c r="I2740" i="1"/>
  <c r="I2747" i="1"/>
  <c r="H2747" i="1"/>
  <c r="H2870" i="1"/>
  <c r="I2870" i="1"/>
  <c r="I2935" i="1"/>
  <c r="H2935" i="1"/>
  <c r="I2943" i="1"/>
  <c r="H2943" i="1"/>
  <c r="I2959" i="1"/>
  <c r="H2959" i="1"/>
  <c r="I2983" i="1"/>
  <c r="H2983" i="1"/>
  <c r="I2991" i="1"/>
  <c r="H2991" i="1"/>
  <c r="I2999" i="1"/>
  <c r="H2999" i="1"/>
  <c r="I3023" i="1"/>
  <c r="H3023" i="1"/>
  <c r="I3241" i="1"/>
  <c r="H3241" i="1"/>
  <c r="I3273" i="1"/>
  <c r="H3273" i="1"/>
  <c r="I3305" i="1"/>
  <c r="H3305" i="1"/>
  <c r="I3321" i="1"/>
  <c r="H3321" i="1"/>
  <c r="I3337" i="1"/>
  <c r="H3337" i="1"/>
  <c r="H342" i="1"/>
  <c r="H350" i="1"/>
  <c r="H358" i="1"/>
  <c r="H362" i="1"/>
  <c r="H370" i="1"/>
  <c r="H374" i="1"/>
  <c r="H406" i="1"/>
  <c r="H410" i="1"/>
  <c r="H418" i="1"/>
  <c r="H422" i="1"/>
  <c r="H430" i="1"/>
  <c r="H438" i="1"/>
  <c r="H442" i="1"/>
  <c r="H450" i="1"/>
  <c r="H454" i="1"/>
  <c r="H458" i="1"/>
  <c r="H470" i="1"/>
  <c r="H474" i="1"/>
  <c r="H482" i="1"/>
  <c r="H486" i="1"/>
  <c r="H490" i="1"/>
  <c r="H494" i="1"/>
  <c r="H498" i="1"/>
  <c r="H502" i="1"/>
  <c r="H514" i="1"/>
  <c r="H526" i="1"/>
  <c r="H538" i="1"/>
  <c r="H542" i="1"/>
  <c r="H554" i="1"/>
  <c r="H586" i="1"/>
  <c r="H590" i="1"/>
  <c r="H598" i="1"/>
  <c r="H602" i="1"/>
  <c r="H606" i="1"/>
  <c r="H614" i="1"/>
  <c r="H618" i="1"/>
  <c r="H630" i="1"/>
  <c r="H634" i="1"/>
  <c r="H646" i="1"/>
  <c r="H658" i="1"/>
  <c r="H662" i="1"/>
  <c r="H686" i="1"/>
  <c r="H690" i="1"/>
  <c r="H694" i="1"/>
  <c r="H710" i="1"/>
  <c r="H714" i="1"/>
  <c r="H726" i="1"/>
  <c r="H738" i="1"/>
  <c r="H742" i="1"/>
  <c r="H754" i="1"/>
  <c r="H758" i="1"/>
  <c r="H766" i="1"/>
  <c r="H770" i="1"/>
  <c r="H774" i="1"/>
  <c r="H778" i="1"/>
  <c r="H786" i="1"/>
  <c r="H790" i="1"/>
  <c r="H802" i="1"/>
  <c r="H806" i="1"/>
  <c r="H810" i="1"/>
  <c r="H822" i="1"/>
  <c r="H834" i="1"/>
  <c r="H842" i="1"/>
  <c r="H854" i="1"/>
  <c r="H858" i="1"/>
  <c r="H862" i="1"/>
  <c r="H866" i="1"/>
  <c r="H870" i="1"/>
  <c r="H874" i="1"/>
  <c r="H878" i="1"/>
  <c r="H882" i="1"/>
  <c r="H886" i="1"/>
  <c r="H894" i="1"/>
  <c r="H898" i="1"/>
  <c r="H902" i="1"/>
  <c r="H922" i="1"/>
  <c r="H938" i="1"/>
  <c r="H946" i="1"/>
  <c r="H950" i="1"/>
  <c r="H954" i="1"/>
  <c r="H966" i="1"/>
  <c r="H970" i="1"/>
  <c r="H974" i="1"/>
  <c r="H986" i="1"/>
  <c r="H998" i="1"/>
  <c r="H1002" i="1"/>
  <c r="H1018" i="1"/>
  <c r="H1038" i="1"/>
  <c r="H1042" i="1"/>
  <c r="H1046" i="1"/>
  <c r="H1054" i="1"/>
  <c r="H1062" i="1"/>
  <c r="H1066" i="1"/>
  <c r="H1070" i="1"/>
  <c r="H1074" i="1"/>
  <c r="H1082" i="1"/>
  <c r="H1106" i="1"/>
  <c r="H1114" i="1"/>
  <c r="H1118" i="1"/>
  <c r="H1122" i="1"/>
  <c r="H1126" i="1"/>
  <c r="H1134" i="1"/>
  <c r="H1142" i="1"/>
  <c r="H1146" i="1"/>
  <c r="H1154" i="1"/>
  <c r="H1162" i="1"/>
  <c r="H1166" i="1"/>
  <c r="H1178" i="1"/>
  <c r="H1182" i="1"/>
  <c r="H1186" i="1"/>
  <c r="H1190" i="1"/>
  <c r="H1198" i="1"/>
  <c r="H1202" i="1"/>
  <c r="H1210" i="1"/>
  <c r="H1214" i="1"/>
  <c r="H1218" i="1"/>
  <c r="H1226" i="1"/>
  <c r="H1238" i="1"/>
  <c r="H1246" i="1"/>
  <c r="H1250" i="1"/>
  <c r="H1262" i="1"/>
  <c r="H1266" i="1"/>
  <c r="H1270" i="1"/>
  <c r="H1274" i="1"/>
  <c r="H1290" i="1"/>
  <c r="H1310" i="1"/>
  <c r="H1334" i="1"/>
  <c r="H1342" i="1"/>
  <c r="H1346" i="1"/>
  <c r="H1358" i="1"/>
  <c r="H1362" i="1"/>
  <c r="H1374" i="1"/>
  <c r="H1386" i="1"/>
  <c r="H1394" i="1"/>
  <c r="H1402" i="1"/>
  <c r="H1406" i="1"/>
  <c r="H1410" i="1"/>
  <c r="H1414" i="1"/>
  <c r="H1418" i="1"/>
  <c r="H1434" i="1"/>
  <c r="H1442" i="1"/>
  <c r="H1450" i="1"/>
  <c r="H1466" i="1"/>
  <c r="H1482" i="1"/>
  <c r="I1501" i="1"/>
  <c r="H1501" i="1"/>
  <c r="I1506" i="1"/>
  <c r="H1506" i="1"/>
  <c r="I1522" i="1"/>
  <c r="H1522" i="1"/>
  <c r="I1533" i="1"/>
  <c r="H1533" i="1"/>
  <c r="I1538" i="1"/>
  <c r="H1538" i="1"/>
  <c r="I1549" i="1"/>
  <c r="H1549" i="1"/>
  <c r="I1613" i="1"/>
  <c r="H1613" i="1"/>
  <c r="I1618" i="1"/>
  <c r="H1618" i="1"/>
  <c r="I1645" i="1"/>
  <c r="H1645" i="1"/>
  <c r="I1650" i="1"/>
  <c r="H1650" i="1"/>
  <c r="I1661" i="1"/>
  <c r="H1661" i="1"/>
  <c r="I1666" i="1"/>
  <c r="H1666" i="1"/>
  <c r="I1725" i="1"/>
  <c r="H1725" i="1"/>
  <c r="I1730" i="1"/>
  <c r="H1730" i="1"/>
  <c r="I1757" i="1"/>
  <c r="H1757" i="1"/>
  <c r="I1762" i="1"/>
  <c r="H1762" i="1"/>
  <c r="I1773" i="1"/>
  <c r="H1773" i="1"/>
  <c r="I1778" i="1"/>
  <c r="H1778" i="1"/>
  <c r="I1837" i="1"/>
  <c r="H1837" i="1"/>
  <c r="I1842" i="1"/>
  <c r="H1842" i="1"/>
  <c r="I1938" i="1"/>
  <c r="H1938" i="1"/>
  <c r="I1949" i="1"/>
  <c r="H1949" i="1"/>
  <c r="I1984" i="1"/>
  <c r="H1984" i="1"/>
  <c r="I1992" i="1"/>
  <c r="H1992" i="1"/>
  <c r="H2016" i="1"/>
  <c r="H2048" i="1"/>
  <c r="H2080" i="1"/>
  <c r="H2112" i="1"/>
  <c r="H2144" i="1"/>
  <c r="I2180" i="1"/>
  <c r="H2180" i="1"/>
  <c r="I2212" i="1"/>
  <c r="H2212" i="1"/>
  <c r="I2244" i="1"/>
  <c r="H2244" i="1"/>
  <c r="I2276" i="1"/>
  <c r="H2276" i="1"/>
  <c r="I2308" i="1"/>
  <c r="H2308" i="1"/>
  <c r="I337" i="1"/>
  <c r="H337" i="1"/>
  <c r="I341" i="1"/>
  <c r="H341" i="1"/>
  <c r="I345" i="1"/>
  <c r="H345" i="1"/>
  <c r="I349" i="1"/>
  <c r="H349" i="1"/>
  <c r="I353" i="1"/>
  <c r="H353" i="1"/>
  <c r="I357" i="1"/>
  <c r="H357" i="1"/>
  <c r="I361" i="1"/>
  <c r="H361" i="1"/>
  <c r="I365" i="1"/>
  <c r="H365" i="1"/>
  <c r="I369" i="1"/>
  <c r="H369" i="1"/>
  <c r="I373" i="1"/>
  <c r="H373" i="1"/>
  <c r="I377" i="1"/>
  <c r="H377" i="1"/>
  <c r="I381" i="1"/>
  <c r="H381" i="1"/>
  <c r="I385" i="1"/>
  <c r="H385" i="1"/>
  <c r="I389" i="1"/>
  <c r="H389" i="1"/>
  <c r="I393" i="1"/>
  <c r="H393" i="1"/>
  <c r="I397" i="1"/>
  <c r="H397" i="1"/>
  <c r="I401" i="1"/>
  <c r="H401" i="1"/>
  <c r="I405" i="1"/>
  <c r="H405" i="1"/>
  <c r="I409" i="1"/>
  <c r="H409" i="1"/>
  <c r="I413" i="1"/>
  <c r="H413" i="1"/>
  <c r="I417" i="1"/>
  <c r="H417" i="1"/>
  <c r="I421" i="1"/>
  <c r="H421" i="1"/>
  <c r="I425" i="1"/>
  <c r="H425" i="1"/>
  <c r="I429" i="1"/>
  <c r="H429" i="1"/>
  <c r="I433" i="1"/>
  <c r="H433" i="1"/>
  <c r="I437" i="1"/>
  <c r="H437" i="1"/>
  <c r="I441" i="1"/>
  <c r="H441" i="1"/>
  <c r="I445" i="1"/>
  <c r="H445" i="1"/>
  <c r="I449" i="1"/>
  <c r="H449" i="1"/>
  <c r="I453" i="1"/>
  <c r="H453" i="1"/>
  <c r="I457" i="1"/>
  <c r="H457" i="1"/>
  <c r="I461" i="1"/>
  <c r="H461" i="1"/>
  <c r="I465" i="1"/>
  <c r="H465" i="1"/>
  <c r="I469" i="1"/>
  <c r="H469" i="1"/>
  <c r="I473" i="1"/>
  <c r="H473" i="1"/>
  <c r="I477" i="1"/>
  <c r="H477" i="1"/>
  <c r="I481" i="1"/>
  <c r="H481" i="1"/>
  <c r="I485" i="1"/>
  <c r="H485" i="1"/>
  <c r="I489" i="1"/>
  <c r="H489" i="1"/>
  <c r="I493" i="1"/>
  <c r="H493" i="1"/>
  <c r="I497" i="1"/>
  <c r="H497" i="1"/>
  <c r="I501" i="1"/>
  <c r="H501" i="1"/>
  <c r="I505" i="1"/>
  <c r="H505" i="1"/>
  <c r="I509" i="1"/>
  <c r="H509" i="1"/>
  <c r="I513" i="1"/>
  <c r="H513" i="1"/>
  <c r="I517" i="1"/>
  <c r="H517" i="1"/>
  <c r="I521" i="1"/>
  <c r="H521" i="1"/>
  <c r="I525" i="1"/>
  <c r="H525" i="1"/>
  <c r="I529" i="1"/>
  <c r="H529" i="1"/>
  <c r="I533" i="1"/>
  <c r="H533" i="1"/>
  <c r="I537" i="1"/>
  <c r="H537" i="1"/>
  <c r="I541" i="1"/>
  <c r="H541" i="1"/>
  <c r="I545" i="1"/>
  <c r="H545" i="1"/>
  <c r="I549" i="1"/>
  <c r="H549" i="1"/>
  <c r="I553" i="1"/>
  <c r="H553" i="1"/>
  <c r="I557" i="1"/>
  <c r="H557" i="1"/>
  <c r="I561" i="1"/>
  <c r="H561" i="1"/>
  <c r="I565" i="1"/>
  <c r="H565" i="1"/>
  <c r="I569" i="1"/>
  <c r="H569" i="1"/>
  <c r="I573" i="1"/>
  <c r="H573" i="1"/>
  <c r="I577" i="1"/>
  <c r="H577" i="1"/>
  <c r="I581" i="1"/>
  <c r="H581" i="1"/>
  <c r="I585" i="1"/>
  <c r="H585" i="1"/>
  <c r="I589" i="1"/>
  <c r="H589" i="1"/>
  <c r="I593" i="1"/>
  <c r="H593" i="1"/>
  <c r="I597" i="1"/>
  <c r="H597" i="1"/>
  <c r="I601" i="1"/>
  <c r="H601" i="1"/>
  <c r="I605" i="1"/>
  <c r="H605" i="1"/>
  <c r="I609" i="1"/>
  <c r="H609" i="1"/>
  <c r="I613" i="1"/>
  <c r="H613" i="1"/>
  <c r="I617" i="1"/>
  <c r="H617" i="1"/>
  <c r="I621" i="1"/>
  <c r="H621" i="1"/>
  <c r="I625" i="1"/>
  <c r="H625" i="1"/>
  <c r="I629" i="1"/>
  <c r="H629" i="1"/>
  <c r="I633" i="1"/>
  <c r="H633" i="1"/>
  <c r="I637" i="1"/>
  <c r="H637" i="1"/>
  <c r="I641" i="1"/>
  <c r="H641" i="1"/>
  <c r="I645" i="1"/>
  <c r="H645" i="1"/>
  <c r="I649" i="1"/>
  <c r="H649" i="1"/>
  <c r="I653" i="1"/>
  <c r="H653" i="1"/>
  <c r="I657" i="1"/>
  <c r="H657" i="1"/>
  <c r="I661" i="1"/>
  <c r="H661" i="1"/>
  <c r="I665" i="1"/>
  <c r="H665" i="1"/>
  <c r="I669" i="1"/>
  <c r="H669" i="1"/>
  <c r="I673" i="1"/>
  <c r="H673" i="1"/>
  <c r="I677" i="1"/>
  <c r="H677" i="1"/>
  <c r="I681" i="1"/>
  <c r="H681" i="1"/>
  <c r="I685" i="1"/>
  <c r="H685" i="1"/>
  <c r="I689" i="1"/>
  <c r="H689" i="1"/>
  <c r="I693" i="1"/>
  <c r="H693" i="1"/>
  <c r="I697" i="1"/>
  <c r="H697" i="1"/>
  <c r="I701" i="1"/>
  <c r="H701" i="1"/>
  <c r="I705" i="1"/>
  <c r="H705" i="1"/>
  <c r="I709" i="1"/>
  <c r="H709" i="1"/>
  <c r="I713" i="1"/>
  <c r="H713" i="1"/>
  <c r="I717" i="1"/>
  <c r="H717" i="1"/>
  <c r="I721" i="1"/>
  <c r="H721" i="1"/>
  <c r="I725" i="1"/>
  <c r="H725" i="1"/>
  <c r="I729" i="1"/>
  <c r="H729" i="1"/>
  <c r="I733" i="1"/>
  <c r="H733" i="1"/>
  <c r="I737" i="1"/>
  <c r="H737" i="1"/>
  <c r="I741" i="1"/>
  <c r="H741" i="1"/>
  <c r="I745" i="1"/>
  <c r="H745" i="1"/>
  <c r="I749" i="1"/>
  <c r="H749" i="1"/>
  <c r="I753" i="1"/>
  <c r="H753" i="1"/>
  <c r="I757" i="1"/>
  <c r="H757" i="1"/>
  <c r="I761" i="1"/>
  <c r="H761" i="1"/>
  <c r="I765" i="1"/>
  <c r="H765" i="1"/>
  <c r="I769" i="1"/>
  <c r="H769" i="1"/>
  <c r="I773" i="1"/>
  <c r="H773" i="1"/>
  <c r="I777" i="1"/>
  <c r="H777" i="1"/>
  <c r="I781" i="1"/>
  <c r="H781" i="1"/>
  <c r="I785" i="1"/>
  <c r="H785" i="1"/>
  <c r="I789" i="1"/>
  <c r="H789" i="1"/>
  <c r="I793" i="1"/>
  <c r="H793" i="1"/>
  <c r="I797" i="1"/>
  <c r="H797" i="1"/>
  <c r="I801" i="1"/>
  <c r="H801" i="1"/>
  <c r="I805" i="1"/>
  <c r="H805" i="1"/>
  <c r="I809" i="1"/>
  <c r="H809" i="1"/>
  <c r="I813" i="1"/>
  <c r="H813" i="1"/>
  <c r="I817" i="1"/>
  <c r="H817" i="1"/>
  <c r="I821" i="1"/>
  <c r="H821" i="1"/>
  <c r="I825" i="1"/>
  <c r="H825" i="1"/>
  <c r="I829" i="1"/>
  <c r="H829" i="1"/>
  <c r="I833" i="1"/>
  <c r="H833" i="1"/>
  <c r="I837" i="1"/>
  <c r="H837" i="1"/>
  <c r="I841" i="1"/>
  <c r="H841" i="1"/>
  <c r="I845" i="1"/>
  <c r="H845" i="1"/>
  <c r="I849" i="1"/>
  <c r="H849" i="1"/>
  <c r="I853" i="1"/>
  <c r="H853" i="1"/>
  <c r="I857" i="1"/>
  <c r="H857" i="1"/>
  <c r="I861" i="1"/>
  <c r="H861" i="1"/>
  <c r="I865" i="1"/>
  <c r="H865" i="1"/>
  <c r="I869" i="1"/>
  <c r="H869" i="1"/>
  <c r="I873" i="1"/>
  <c r="H873" i="1"/>
  <c r="I877" i="1"/>
  <c r="H877" i="1"/>
  <c r="I881" i="1"/>
  <c r="H881" i="1"/>
  <c r="I885" i="1"/>
  <c r="H885" i="1"/>
  <c r="I889" i="1"/>
  <c r="H889" i="1"/>
  <c r="I893" i="1"/>
  <c r="H893" i="1"/>
  <c r="I897" i="1"/>
  <c r="H897" i="1"/>
  <c r="I901" i="1"/>
  <c r="H901" i="1"/>
  <c r="I905" i="1"/>
  <c r="H905" i="1"/>
  <c r="I909" i="1"/>
  <c r="H909" i="1"/>
  <c r="I913" i="1"/>
  <c r="H913" i="1"/>
  <c r="I917" i="1"/>
  <c r="H917" i="1"/>
  <c r="I921" i="1"/>
  <c r="H921" i="1"/>
  <c r="I925" i="1"/>
  <c r="H925" i="1"/>
  <c r="I929" i="1"/>
  <c r="H929" i="1"/>
  <c r="I933" i="1"/>
  <c r="H933" i="1"/>
  <c r="I937" i="1"/>
  <c r="H937" i="1"/>
  <c r="I941" i="1"/>
  <c r="H941" i="1"/>
  <c r="I945" i="1"/>
  <c r="H945" i="1"/>
  <c r="I949" i="1"/>
  <c r="H949" i="1"/>
  <c r="I953" i="1"/>
  <c r="H953" i="1"/>
  <c r="I957" i="1"/>
  <c r="H957" i="1"/>
  <c r="I961" i="1"/>
  <c r="H961" i="1"/>
  <c r="I965" i="1"/>
  <c r="H965" i="1"/>
  <c r="I969" i="1"/>
  <c r="H969" i="1"/>
  <c r="I973" i="1"/>
  <c r="H973" i="1"/>
  <c r="I977" i="1"/>
  <c r="H977" i="1"/>
  <c r="I981" i="1"/>
  <c r="H981" i="1"/>
  <c r="I985" i="1"/>
  <c r="H985" i="1"/>
  <c r="I989" i="1"/>
  <c r="H989" i="1"/>
  <c r="I993" i="1"/>
  <c r="H993" i="1"/>
  <c r="I997" i="1"/>
  <c r="H997" i="1"/>
  <c r="I1001" i="1"/>
  <c r="H1001" i="1"/>
  <c r="I1005" i="1"/>
  <c r="H1005" i="1"/>
  <c r="I1009" i="1"/>
  <c r="H1009" i="1"/>
  <c r="I1013" i="1"/>
  <c r="H1013" i="1"/>
  <c r="I1017" i="1"/>
  <c r="H1017" i="1"/>
  <c r="I1021" i="1"/>
  <c r="H1021" i="1"/>
  <c r="I1025" i="1"/>
  <c r="H1025" i="1"/>
  <c r="I1029" i="1"/>
  <c r="H1029" i="1"/>
  <c r="I1033" i="1"/>
  <c r="H1033" i="1"/>
  <c r="I1037" i="1"/>
  <c r="H1037" i="1"/>
  <c r="I1041" i="1"/>
  <c r="H1041" i="1"/>
  <c r="I1045" i="1"/>
  <c r="H1045" i="1"/>
  <c r="I1049" i="1"/>
  <c r="H1049" i="1"/>
  <c r="I1053" i="1"/>
  <c r="H1053" i="1"/>
  <c r="I1057" i="1"/>
  <c r="H1057" i="1"/>
  <c r="I1061" i="1"/>
  <c r="H1061" i="1"/>
  <c r="I1065" i="1"/>
  <c r="H1065" i="1"/>
  <c r="I1069" i="1"/>
  <c r="H1069" i="1"/>
  <c r="I1073" i="1"/>
  <c r="H1073" i="1"/>
  <c r="I1077" i="1"/>
  <c r="H1077" i="1"/>
  <c r="I1081" i="1"/>
  <c r="H1081" i="1"/>
  <c r="I1085" i="1"/>
  <c r="H1085" i="1"/>
  <c r="I1089" i="1"/>
  <c r="H1089" i="1"/>
  <c r="I1093" i="1"/>
  <c r="H1093" i="1"/>
  <c r="I1097" i="1"/>
  <c r="H1097" i="1"/>
  <c r="I1101" i="1"/>
  <c r="H1101" i="1"/>
  <c r="I1105" i="1"/>
  <c r="H1105" i="1"/>
  <c r="I1109" i="1"/>
  <c r="H1109" i="1"/>
  <c r="I1113" i="1"/>
  <c r="H1113" i="1"/>
  <c r="I1117" i="1"/>
  <c r="H1117" i="1"/>
  <c r="I1121" i="1"/>
  <c r="H1121" i="1"/>
  <c r="I1125" i="1"/>
  <c r="H1125" i="1"/>
  <c r="I1129" i="1"/>
  <c r="H1129" i="1"/>
  <c r="I1133" i="1"/>
  <c r="H1133" i="1"/>
  <c r="I1137" i="1"/>
  <c r="H1137" i="1"/>
  <c r="I1141" i="1"/>
  <c r="H1141" i="1"/>
  <c r="I1145" i="1"/>
  <c r="H1145" i="1"/>
  <c r="I1149" i="1"/>
  <c r="H1149" i="1"/>
  <c r="I1153" i="1"/>
  <c r="H1153" i="1"/>
  <c r="I1157" i="1"/>
  <c r="H1157" i="1"/>
  <c r="I1161" i="1"/>
  <c r="H1161" i="1"/>
  <c r="I1165" i="1"/>
  <c r="H1165" i="1"/>
  <c r="I1169" i="1"/>
  <c r="H1169" i="1"/>
  <c r="I1173" i="1"/>
  <c r="H1173" i="1"/>
  <c r="I1177" i="1"/>
  <c r="H1177" i="1"/>
  <c r="I1181" i="1"/>
  <c r="H1181" i="1"/>
  <c r="I1185" i="1"/>
  <c r="H1185" i="1"/>
  <c r="I1189" i="1"/>
  <c r="H1189" i="1"/>
  <c r="I1193" i="1"/>
  <c r="H1193" i="1"/>
  <c r="I1197" i="1"/>
  <c r="H1197" i="1"/>
  <c r="I1201" i="1"/>
  <c r="H1201" i="1"/>
  <c r="I1205" i="1"/>
  <c r="H1205" i="1"/>
  <c r="I1209" i="1"/>
  <c r="H1209" i="1"/>
  <c r="I1213" i="1"/>
  <c r="H1213" i="1"/>
  <c r="I1217" i="1"/>
  <c r="H1217" i="1"/>
  <c r="I1221" i="1"/>
  <c r="H1221" i="1"/>
  <c r="I1225" i="1"/>
  <c r="H1225" i="1"/>
  <c r="I1229" i="1"/>
  <c r="H1229" i="1"/>
  <c r="I1233" i="1"/>
  <c r="H1233" i="1"/>
  <c r="I1237" i="1"/>
  <c r="H1237" i="1"/>
  <c r="I1241" i="1"/>
  <c r="H1241" i="1"/>
  <c r="I1245" i="1"/>
  <c r="H1245" i="1"/>
  <c r="I1249" i="1"/>
  <c r="H1249" i="1"/>
  <c r="I1253" i="1"/>
  <c r="H1253" i="1"/>
  <c r="I1257" i="1"/>
  <c r="H1257" i="1"/>
  <c r="I1261" i="1"/>
  <c r="H1261" i="1"/>
  <c r="I1265" i="1"/>
  <c r="H1265" i="1"/>
  <c r="I1269" i="1"/>
  <c r="H1269" i="1"/>
  <c r="I1273" i="1"/>
  <c r="H1273" i="1"/>
  <c r="I1277" i="1"/>
  <c r="H1277" i="1"/>
  <c r="I1281" i="1"/>
  <c r="H1281" i="1"/>
  <c r="I1285" i="1"/>
  <c r="H1285" i="1"/>
  <c r="I1289" i="1"/>
  <c r="H1289" i="1"/>
  <c r="I1293" i="1"/>
  <c r="H1293" i="1"/>
  <c r="I1297" i="1"/>
  <c r="H1297" i="1"/>
  <c r="I1301" i="1"/>
  <c r="H1301" i="1"/>
  <c r="I1305" i="1"/>
  <c r="H1305" i="1"/>
  <c r="I1309" i="1"/>
  <c r="H1309" i="1"/>
  <c r="I1313" i="1"/>
  <c r="H1313" i="1"/>
  <c r="I1317" i="1"/>
  <c r="H1317" i="1"/>
  <c r="I1321" i="1"/>
  <c r="H1321" i="1"/>
  <c r="I1325" i="1"/>
  <c r="H1325" i="1"/>
  <c r="I1329" i="1"/>
  <c r="H1329" i="1"/>
  <c r="I1333" i="1"/>
  <c r="H1333" i="1"/>
  <c r="I1337" i="1"/>
  <c r="H1337" i="1"/>
  <c r="I1341" i="1"/>
  <c r="H1341" i="1"/>
  <c r="I1345" i="1"/>
  <c r="H1345" i="1"/>
  <c r="I1349" i="1"/>
  <c r="H1349" i="1"/>
  <c r="I1353" i="1"/>
  <c r="H1353" i="1"/>
  <c r="I1357" i="1"/>
  <c r="H1357" i="1"/>
  <c r="I1361" i="1"/>
  <c r="H1361" i="1"/>
  <c r="I1365" i="1"/>
  <c r="H1365" i="1"/>
  <c r="I1369" i="1"/>
  <c r="H1369" i="1"/>
  <c r="I1373" i="1"/>
  <c r="H1373" i="1"/>
  <c r="I1377" i="1"/>
  <c r="H1377" i="1"/>
  <c r="I1381" i="1"/>
  <c r="H1381" i="1"/>
  <c r="I1385" i="1"/>
  <c r="H1385" i="1"/>
  <c r="I1389" i="1"/>
  <c r="H1389" i="1"/>
  <c r="I1393" i="1"/>
  <c r="H1393" i="1"/>
  <c r="I1397" i="1"/>
  <c r="H1397" i="1"/>
  <c r="I1401" i="1"/>
  <c r="H1401" i="1"/>
  <c r="I1405" i="1"/>
  <c r="H1405" i="1"/>
  <c r="I1409" i="1"/>
  <c r="H1409" i="1"/>
  <c r="I1413" i="1"/>
  <c r="H1413" i="1"/>
  <c r="I1417" i="1"/>
  <c r="H1417" i="1"/>
  <c r="H1421" i="1"/>
  <c r="H1429" i="1"/>
  <c r="H1437" i="1"/>
  <c r="H1445" i="1"/>
  <c r="H1453" i="1"/>
  <c r="H1461" i="1"/>
  <c r="H1469" i="1"/>
  <c r="H1477" i="1"/>
  <c r="H1485" i="1"/>
  <c r="I1493" i="1"/>
  <c r="H1493" i="1"/>
  <c r="I1498" i="1"/>
  <c r="H1498" i="1"/>
  <c r="I1509" i="1"/>
  <c r="H1509" i="1"/>
  <c r="I1514" i="1"/>
  <c r="H1514" i="1"/>
  <c r="I1525" i="1"/>
  <c r="H1525" i="1"/>
  <c r="I1530" i="1"/>
  <c r="H1530" i="1"/>
  <c r="I1541" i="1"/>
  <c r="H1541" i="1"/>
  <c r="I1546" i="1"/>
  <c r="H1546" i="1"/>
  <c r="I1557" i="1"/>
  <c r="H1557" i="1"/>
  <c r="I1562" i="1"/>
  <c r="H1562" i="1"/>
  <c r="I1573" i="1"/>
  <c r="H1573" i="1"/>
  <c r="I1578" i="1"/>
  <c r="H1578" i="1"/>
  <c r="I1589" i="1"/>
  <c r="H1589" i="1"/>
  <c r="I1594" i="1"/>
  <c r="H1594" i="1"/>
  <c r="I1605" i="1"/>
  <c r="H1605" i="1"/>
  <c r="I1610" i="1"/>
  <c r="H1610" i="1"/>
  <c r="I1621" i="1"/>
  <c r="H1621" i="1"/>
  <c r="I1626" i="1"/>
  <c r="H1626" i="1"/>
  <c r="I1637" i="1"/>
  <c r="H1637" i="1"/>
  <c r="I1642" i="1"/>
  <c r="H1642" i="1"/>
  <c r="I1653" i="1"/>
  <c r="H1653" i="1"/>
  <c r="I1658" i="1"/>
  <c r="H1658" i="1"/>
  <c r="I1669" i="1"/>
  <c r="H1669" i="1"/>
  <c r="I1674" i="1"/>
  <c r="H1674" i="1"/>
  <c r="I1685" i="1"/>
  <c r="H1685" i="1"/>
  <c r="I1690" i="1"/>
  <c r="H1690" i="1"/>
  <c r="I1701" i="1"/>
  <c r="H1701" i="1"/>
  <c r="I1706" i="1"/>
  <c r="H1706" i="1"/>
  <c r="I1717" i="1"/>
  <c r="H1717" i="1"/>
  <c r="I1722" i="1"/>
  <c r="H1722" i="1"/>
  <c r="I1733" i="1"/>
  <c r="H1733" i="1"/>
  <c r="I1738" i="1"/>
  <c r="H1738" i="1"/>
  <c r="I1749" i="1"/>
  <c r="H1749" i="1"/>
  <c r="I1754" i="1"/>
  <c r="H1754" i="1"/>
  <c r="I1765" i="1"/>
  <c r="H1765" i="1"/>
  <c r="I1770" i="1"/>
  <c r="H1770" i="1"/>
  <c r="I1781" i="1"/>
  <c r="H1781" i="1"/>
  <c r="I1786" i="1"/>
  <c r="H1786" i="1"/>
  <c r="I1797" i="1"/>
  <c r="H1797" i="1"/>
  <c r="I1802" i="1"/>
  <c r="H1802" i="1"/>
  <c r="I1813" i="1"/>
  <c r="H1813" i="1"/>
  <c r="I1818" i="1"/>
  <c r="H1818" i="1"/>
  <c r="I1829" i="1"/>
  <c r="H1829" i="1"/>
  <c r="I1834" i="1"/>
  <c r="H1834" i="1"/>
  <c r="I1845" i="1"/>
  <c r="H1845" i="1"/>
  <c r="I1850" i="1"/>
  <c r="H1850" i="1"/>
  <c r="I1861" i="1"/>
  <c r="H1861" i="1"/>
  <c r="I1866" i="1"/>
  <c r="H1866" i="1"/>
  <c r="I1877" i="1"/>
  <c r="H1877" i="1"/>
  <c r="I1882" i="1"/>
  <c r="H1882" i="1"/>
  <c r="I1893" i="1"/>
  <c r="H1893" i="1"/>
  <c r="I1898" i="1"/>
  <c r="H1898" i="1"/>
  <c r="I1909" i="1"/>
  <c r="H1909" i="1"/>
  <c r="I1914" i="1"/>
  <c r="H1914" i="1"/>
  <c r="I1925" i="1"/>
  <c r="H1925" i="1"/>
  <c r="I1930" i="1"/>
  <c r="H1930" i="1"/>
  <c r="I1941" i="1"/>
  <c r="H1941" i="1"/>
  <c r="I1946" i="1"/>
  <c r="H1946" i="1"/>
  <c r="I2003" i="1"/>
  <c r="H2003" i="1"/>
  <c r="I2007" i="1"/>
  <c r="H2007" i="1"/>
  <c r="I2035" i="1"/>
  <c r="H2035" i="1"/>
  <c r="I2039" i="1"/>
  <c r="H2039" i="1"/>
  <c r="I2067" i="1"/>
  <c r="H2067" i="1"/>
  <c r="I2071" i="1"/>
  <c r="H2071" i="1"/>
  <c r="I2099" i="1"/>
  <c r="H2099" i="1"/>
  <c r="I2103" i="1"/>
  <c r="H2103" i="1"/>
  <c r="I2131" i="1"/>
  <c r="H2131" i="1"/>
  <c r="I2135" i="1"/>
  <c r="H2135" i="1"/>
  <c r="I2163" i="1"/>
  <c r="H2163" i="1"/>
  <c r="I2167" i="1"/>
  <c r="H2167" i="1"/>
  <c r="I2195" i="1"/>
  <c r="H2195" i="1"/>
  <c r="I2199" i="1"/>
  <c r="H2199" i="1"/>
  <c r="I2227" i="1"/>
  <c r="H2227" i="1"/>
  <c r="I2231" i="1"/>
  <c r="H2231" i="1"/>
  <c r="I2259" i="1"/>
  <c r="H2259" i="1"/>
  <c r="I2263" i="1"/>
  <c r="H2263" i="1"/>
  <c r="I2291" i="1"/>
  <c r="H2291" i="1"/>
  <c r="I2295" i="1"/>
  <c r="H2295" i="1"/>
  <c r="I2323" i="1"/>
  <c r="H2323" i="1"/>
  <c r="I2327" i="1"/>
  <c r="H2327" i="1"/>
  <c r="I2355" i="1"/>
  <c r="H2355" i="1"/>
  <c r="I2359" i="1"/>
  <c r="H2359" i="1"/>
  <c r="I2387" i="1"/>
  <c r="H2387" i="1"/>
  <c r="I2391" i="1"/>
  <c r="H2391" i="1"/>
  <c r="I2419" i="1"/>
  <c r="H2419" i="1"/>
  <c r="I2423" i="1"/>
  <c r="H2423" i="1"/>
  <c r="I2451" i="1"/>
  <c r="H2451" i="1"/>
  <c r="I2455" i="1"/>
  <c r="H2455" i="1"/>
  <c r="I2483" i="1"/>
  <c r="H2483" i="1"/>
  <c r="I2487" i="1"/>
  <c r="H2487" i="1"/>
  <c r="I2515" i="1"/>
  <c r="H2515" i="1"/>
  <c r="I2519" i="1"/>
  <c r="H2519" i="1"/>
  <c r="I2535" i="1"/>
  <c r="H2535" i="1"/>
  <c r="I2562" i="1"/>
  <c r="H2562" i="1"/>
  <c r="I2599" i="1"/>
  <c r="H2599" i="1"/>
  <c r="I2626" i="1"/>
  <c r="H2626" i="1"/>
  <c r="I2663" i="1"/>
  <c r="H2663" i="1"/>
  <c r="I2690" i="1"/>
  <c r="H2690" i="1"/>
  <c r="I2719" i="1"/>
  <c r="H2719" i="1"/>
  <c r="I2723" i="1"/>
  <c r="H2723" i="1"/>
  <c r="H2774" i="1"/>
  <c r="I2774" i="1"/>
  <c r="I2784" i="1"/>
  <c r="H2784" i="1"/>
  <c r="H2838" i="1"/>
  <c r="I2838" i="1"/>
  <c r="I2848" i="1"/>
  <c r="H2848" i="1"/>
  <c r="H2902" i="1"/>
  <c r="I2902" i="1"/>
  <c r="I2912" i="1"/>
  <c r="H2912" i="1"/>
  <c r="I1420" i="1"/>
  <c r="H1425" i="1"/>
  <c r="I1428" i="1"/>
  <c r="H1433" i="1"/>
  <c r="I1436" i="1"/>
  <c r="H1441" i="1"/>
  <c r="I1444" i="1"/>
  <c r="H1449" i="1"/>
  <c r="I1452" i="1"/>
  <c r="H1457" i="1"/>
  <c r="I1460" i="1"/>
  <c r="H1465" i="1"/>
  <c r="I1468" i="1"/>
  <c r="H1473" i="1"/>
  <c r="I1476" i="1"/>
  <c r="H1481" i="1"/>
  <c r="I1484" i="1"/>
  <c r="H1489" i="1"/>
  <c r="I1957" i="1"/>
  <c r="H1957" i="1"/>
  <c r="I1965" i="1"/>
  <c r="H1965" i="1"/>
  <c r="I1973" i="1"/>
  <c r="H1973" i="1"/>
  <c r="I1981" i="1"/>
  <c r="H1981" i="1"/>
  <c r="I1989" i="1"/>
  <c r="H1989" i="1"/>
  <c r="I2004" i="1"/>
  <c r="H2004" i="1"/>
  <c r="I2036" i="1"/>
  <c r="H2036" i="1"/>
  <c r="I2068" i="1"/>
  <c r="H2068" i="1"/>
  <c r="I2100" i="1"/>
  <c r="H2100" i="1"/>
  <c r="I2132" i="1"/>
  <c r="H2132" i="1"/>
  <c r="I2164" i="1"/>
  <c r="H2164" i="1"/>
  <c r="I2196" i="1"/>
  <c r="H2196" i="1"/>
  <c r="I2228" i="1"/>
  <c r="H2228" i="1"/>
  <c r="I2260" i="1"/>
  <c r="H2260" i="1"/>
  <c r="I2292" i="1"/>
  <c r="H2292" i="1"/>
  <c r="I2324" i="1"/>
  <c r="H2324" i="1"/>
  <c r="I2356" i="1"/>
  <c r="H2356" i="1"/>
  <c r="I2388" i="1"/>
  <c r="H2388" i="1"/>
  <c r="I2420" i="1"/>
  <c r="H2420" i="1"/>
  <c r="I2452" i="1"/>
  <c r="H2452" i="1"/>
  <c r="I2484" i="1"/>
  <c r="H2484" i="1"/>
  <c r="I2516" i="1"/>
  <c r="H2516" i="1"/>
  <c r="H2533" i="1"/>
  <c r="I2533" i="1"/>
  <c r="H2597" i="1"/>
  <c r="I2597" i="1"/>
  <c r="H2661" i="1"/>
  <c r="I2661" i="1"/>
  <c r="H2702" i="1"/>
  <c r="I2702" i="1"/>
  <c r="I2711" i="1"/>
  <c r="H2711" i="1"/>
  <c r="I2744" i="1"/>
  <c r="H2744" i="1"/>
  <c r="H2754" i="1"/>
  <c r="I2754" i="1"/>
  <c r="H2766" i="1"/>
  <c r="I2766" i="1"/>
  <c r="H2830" i="1"/>
  <c r="I2830" i="1"/>
  <c r="H2894" i="1"/>
  <c r="I2894" i="1"/>
  <c r="I2011" i="1"/>
  <c r="H2011" i="1"/>
  <c r="I2027" i="1"/>
  <c r="H2027" i="1"/>
  <c r="I2043" i="1"/>
  <c r="H2043" i="1"/>
  <c r="I2059" i="1"/>
  <c r="H2059" i="1"/>
  <c r="I2075" i="1"/>
  <c r="H2075" i="1"/>
  <c r="I2091" i="1"/>
  <c r="H2091" i="1"/>
  <c r="I2107" i="1"/>
  <c r="H2107" i="1"/>
  <c r="I2123" i="1"/>
  <c r="H2123" i="1"/>
  <c r="I2139" i="1"/>
  <c r="H2139" i="1"/>
  <c r="I2155" i="1"/>
  <c r="H2155" i="1"/>
  <c r="I2171" i="1"/>
  <c r="H2171" i="1"/>
  <c r="I2187" i="1"/>
  <c r="H2187" i="1"/>
  <c r="I2203" i="1"/>
  <c r="H2203" i="1"/>
  <c r="I2219" i="1"/>
  <c r="H2219" i="1"/>
  <c r="I2235" i="1"/>
  <c r="H2235" i="1"/>
  <c r="I2251" i="1"/>
  <c r="H2251" i="1"/>
  <c r="I2267" i="1"/>
  <c r="H2267" i="1"/>
  <c r="I2283" i="1"/>
  <c r="H2283" i="1"/>
  <c r="I2299" i="1"/>
  <c r="H2299" i="1"/>
  <c r="I2315" i="1"/>
  <c r="H2315" i="1"/>
  <c r="I2331" i="1"/>
  <c r="H2331" i="1"/>
  <c r="I2347" i="1"/>
  <c r="H2347" i="1"/>
  <c r="I2363" i="1"/>
  <c r="H2363" i="1"/>
  <c r="I2379" i="1"/>
  <c r="H2379" i="1"/>
  <c r="I2395" i="1"/>
  <c r="H2395" i="1"/>
  <c r="I2411" i="1"/>
  <c r="H2411" i="1"/>
  <c r="I2427" i="1"/>
  <c r="H2427" i="1"/>
  <c r="I2443" i="1"/>
  <c r="H2443" i="1"/>
  <c r="I2459" i="1"/>
  <c r="H2459" i="1"/>
  <c r="I2475" i="1"/>
  <c r="H2475" i="1"/>
  <c r="I2491" i="1"/>
  <c r="H2491" i="1"/>
  <c r="I2507" i="1"/>
  <c r="H2507" i="1"/>
  <c r="I2523" i="1"/>
  <c r="H2523" i="1"/>
  <c r="I2712" i="1"/>
  <c r="H2712" i="1"/>
  <c r="I2751" i="1"/>
  <c r="H2751" i="1"/>
  <c r="I2755" i="1"/>
  <c r="H2755" i="1"/>
  <c r="H2790" i="1"/>
  <c r="I2790" i="1"/>
  <c r="H2822" i="1"/>
  <c r="I2822" i="1"/>
  <c r="H2854" i="1"/>
  <c r="I2854" i="1"/>
  <c r="H2886" i="1"/>
  <c r="I2886" i="1"/>
  <c r="H2918" i="1"/>
  <c r="I2918" i="1"/>
  <c r="I1999" i="1"/>
  <c r="H1999" i="1"/>
  <c r="H2008" i="1"/>
  <c r="I2015" i="1"/>
  <c r="H2015" i="1"/>
  <c r="H2024" i="1"/>
  <c r="I2031" i="1"/>
  <c r="H2031" i="1"/>
  <c r="H2040" i="1"/>
  <c r="I2047" i="1"/>
  <c r="H2047" i="1"/>
  <c r="H2056" i="1"/>
  <c r="I2063" i="1"/>
  <c r="H2063" i="1"/>
  <c r="H2072" i="1"/>
  <c r="I2079" i="1"/>
  <c r="H2079" i="1"/>
  <c r="H2088" i="1"/>
  <c r="I2095" i="1"/>
  <c r="H2095" i="1"/>
  <c r="H2104" i="1"/>
  <c r="I2111" i="1"/>
  <c r="H2111" i="1"/>
  <c r="H2120" i="1"/>
  <c r="I2127" i="1"/>
  <c r="H2127" i="1"/>
  <c r="H2136" i="1"/>
  <c r="I2143" i="1"/>
  <c r="H2143" i="1"/>
  <c r="H2152" i="1"/>
  <c r="I2159" i="1"/>
  <c r="H2159" i="1"/>
  <c r="H2168" i="1"/>
  <c r="I2175" i="1"/>
  <c r="H2175" i="1"/>
  <c r="H2184" i="1"/>
  <c r="I2191" i="1"/>
  <c r="H2191" i="1"/>
  <c r="H2200" i="1"/>
  <c r="I2207" i="1"/>
  <c r="H2207" i="1"/>
  <c r="H2216" i="1"/>
  <c r="I2223" i="1"/>
  <c r="H2223" i="1"/>
  <c r="H2232" i="1"/>
  <c r="I2239" i="1"/>
  <c r="H2239" i="1"/>
  <c r="H2248" i="1"/>
  <c r="I2255" i="1"/>
  <c r="H2255" i="1"/>
  <c r="H2264" i="1"/>
  <c r="I2271" i="1"/>
  <c r="H2271" i="1"/>
  <c r="H2280" i="1"/>
  <c r="I2287" i="1"/>
  <c r="H2287" i="1"/>
  <c r="H2296" i="1"/>
  <c r="I2303" i="1"/>
  <c r="H2303" i="1"/>
  <c r="H2312" i="1"/>
  <c r="I2319" i="1"/>
  <c r="H2319" i="1"/>
  <c r="H2328" i="1"/>
  <c r="I2335" i="1"/>
  <c r="H2335" i="1"/>
  <c r="H2344" i="1"/>
  <c r="I2351" i="1"/>
  <c r="H2351" i="1"/>
  <c r="H2360" i="1"/>
  <c r="I2367" i="1"/>
  <c r="H2367" i="1"/>
  <c r="H2376" i="1"/>
  <c r="I2383" i="1"/>
  <c r="H2383" i="1"/>
  <c r="H2392" i="1"/>
  <c r="I2399" i="1"/>
  <c r="H2399" i="1"/>
  <c r="H2408" i="1"/>
  <c r="I2415" i="1"/>
  <c r="H2415" i="1"/>
  <c r="H2424" i="1"/>
  <c r="I2431" i="1"/>
  <c r="H2431" i="1"/>
  <c r="H2440" i="1"/>
  <c r="I2447" i="1"/>
  <c r="H2447" i="1"/>
  <c r="H2456" i="1"/>
  <c r="I2463" i="1"/>
  <c r="H2463" i="1"/>
  <c r="H2472" i="1"/>
  <c r="I2479" i="1"/>
  <c r="H2479" i="1"/>
  <c r="H2488" i="1"/>
  <c r="I2495" i="1"/>
  <c r="H2495" i="1"/>
  <c r="H2504" i="1"/>
  <c r="I2511" i="1"/>
  <c r="H2511" i="1"/>
  <c r="H2520" i="1"/>
  <c r="H2527" i="1"/>
  <c r="H2554" i="1"/>
  <c r="I2557" i="1"/>
  <c r="H2559" i="1"/>
  <c r="H2586" i="1"/>
  <c r="I2589" i="1"/>
  <c r="H2591" i="1"/>
  <c r="H2618" i="1"/>
  <c r="I2621" i="1"/>
  <c r="H2623" i="1"/>
  <c r="H2650" i="1"/>
  <c r="I2653" i="1"/>
  <c r="H2655" i="1"/>
  <c r="H2682" i="1"/>
  <c r="I2685" i="1"/>
  <c r="H2687" i="1"/>
  <c r="H2708" i="1"/>
  <c r="I2708" i="1"/>
  <c r="H2722" i="1"/>
  <c r="I2722" i="1"/>
  <c r="I2726" i="1"/>
  <c r="H2730" i="1"/>
  <c r="I2730" i="1"/>
  <c r="I2732" i="1"/>
  <c r="H2734" i="1"/>
  <c r="I2734" i="1"/>
  <c r="I2743" i="1"/>
  <c r="H2743" i="1"/>
  <c r="H2776" i="1"/>
  <c r="H2782" i="1"/>
  <c r="I2782" i="1"/>
  <c r="H2808" i="1"/>
  <c r="H2814" i="1"/>
  <c r="I2814" i="1"/>
  <c r="H2840" i="1"/>
  <c r="H2846" i="1"/>
  <c r="I2846" i="1"/>
  <c r="H2872" i="1"/>
  <c r="H2878" i="1"/>
  <c r="I2878" i="1"/>
  <c r="H2904" i="1"/>
  <c r="H2910" i="1"/>
  <c r="I2910" i="1"/>
  <c r="H2706" i="1"/>
  <c r="I2706" i="1"/>
  <c r="I2727" i="1"/>
  <c r="H2727" i="1"/>
  <c r="H2738" i="1"/>
  <c r="I2738" i="1"/>
  <c r="I2759" i="1"/>
  <c r="H2759" i="1"/>
  <c r="I2703" i="1"/>
  <c r="H2703" i="1"/>
  <c r="H2714" i="1"/>
  <c r="I2714" i="1"/>
  <c r="I2735" i="1"/>
  <c r="H2735" i="1"/>
  <c r="H2746" i="1"/>
  <c r="I2746" i="1"/>
  <c r="I2922" i="1"/>
  <c r="H2922" i="1"/>
  <c r="I2930" i="1"/>
  <c r="H2930" i="1"/>
  <c r="I2938" i="1"/>
  <c r="H2938" i="1"/>
  <c r="I2946" i="1"/>
  <c r="H2946" i="1"/>
  <c r="I2954" i="1"/>
  <c r="H2954" i="1"/>
  <c r="I2962" i="1"/>
  <c r="H2962" i="1"/>
  <c r="I2970" i="1"/>
  <c r="H2970" i="1"/>
  <c r="I2978" i="1"/>
  <c r="H2978" i="1"/>
  <c r="I2986" i="1"/>
  <c r="H2986" i="1"/>
  <c r="I2994" i="1"/>
  <c r="H2994" i="1"/>
  <c r="I3002" i="1"/>
  <c r="H3002" i="1"/>
  <c r="I3010" i="1"/>
  <c r="H3010" i="1"/>
  <c r="I3018" i="1"/>
  <c r="H3018" i="1"/>
  <c r="I3026" i="1"/>
  <c r="H3026" i="1"/>
  <c r="I3034" i="1"/>
  <c r="H3034" i="1"/>
  <c r="I2762" i="1"/>
  <c r="H2767" i="1"/>
  <c r="I2770" i="1"/>
  <c r="H2775" i="1"/>
  <c r="I2778" i="1"/>
  <c r="H2783" i="1"/>
  <c r="I2786" i="1"/>
  <c r="H2791" i="1"/>
  <c r="I2794" i="1"/>
  <c r="H2799" i="1"/>
  <c r="I2802" i="1"/>
  <c r="H2807" i="1"/>
  <c r="I2810" i="1"/>
  <c r="H2815" i="1"/>
  <c r="I2818" i="1"/>
  <c r="H2823" i="1"/>
  <c r="I2826" i="1"/>
  <c r="H2831" i="1"/>
  <c r="I2834" i="1"/>
  <c r="H2839" i="1"/>
  <c r="I2842" i="1"/>
  <c r="H2847" i="1"/>
  <c r="I2850" i="1"/>
  <c r="H2855" i="1"/>
  <c r="I2858" i="1"/>
  <c r="H2863" i="1"/>
  <c r="I2866" i="1"/>
  <c r="H2871" i="1"/>
  <c r="I2874" i="1"/>
  <c r="H2879" i="1"/>
  <c r="I2882" i="1"/>
  <c r="H2887" i="1"/>
  <c r="I2890" i="1"/>
  <c r="H2895" i="1"/>
  <c r="I2898" i="1"/>
  <c r="H2903" i="1"/>
  <c r="I2906" i="1"/>
  <c r="H2911" i="1"/>
  <c r="I2914" i="1"/>
  <c r="H2919" i="1"/>
  <c r="I3038" i="1"/>
  <c r="H3038" i="1"/>
  <c r="I3042" i="1"/>
  <c r="H3042" i="1"/>
  <c r="I3046" i="1"/>
  <c r="H3046" i="1"/>
  <c r="I3050" i="1"/>
  <c r="H3050" i="1"/>
  <c r="I3054" i="1"/>
  <c r="H3054" i="1"/>
  <c r="I3058" i="1"/>
  <c r="H3058" i="1"/>
  <c r="I3062" i="1"/>
  <c r="H3062" i="1"/>
  <c r="I3066" i="1"/>
  <c r="H3066" i="1"/>
  <c r="I3070" i="1"/>
  <c r="H3070" i="1"/>
  <c r="I3074" i="1"/>
  <c r="H3074" i="1"/>
  <c r="I3078" i="1"/>
  <c r="H3078" i="1"/>
  <c r="I3082" i="1"/>
  <c r="H3082" i="1"/>
  <c r="I3086" i="1"/>
  <c r="H3086" i="1"/>
  <c r="I3090" i="1"/>
  <c r="H3090" i="1"/>
  <c r="I3094" i="1"/>
  <c r="H3094" i="1"/>
  <c r="I3098" i="1"/>
  <c r="H3098" i="1"/>
  <c r="I3102" i="1"/>
  <c r="H3102" i="1"/>
  <c r="I3106" i="1"/>
  <c r="H3106" i="1"/>
  <c r="I3110" i="1"/>
  <c r="H3110" i="1"/>
  <c r="I3114" i="1"/>
  <c r="H3114" i="1"/>
  <c r="I3118" i="1"/>
  <c r="H3118" i="1"/>
  <c r="I3122" i="1"/>
  <c r="H3122" i="1"/>
  <c r="I3126" i="1"/>
  <c r="H3126" i="1"/>
  <c r="I3130" i="1"/>
  <c r="H3130" i="1"/>
  <c r="I3134" i="1"/>
  <c r="H3134" i="1"/>
  <c r="I3138" i="1"/>
  <c r="H3138" i="1"/>
  <c r="I3142" i="1"/>
  <c r="H3142" i="1"/>
  <c r="I3146" i="1"/>
  <c r="H3146" i="1"/>
  <c r="I3150" i="1"/>
  <c r="H3150" i="1"/>
  <c r="I3154" i="1"/>
  <c r="H3154" i="1"/>
  <c r="I3158" i="1"/>
  <c r="H3158" i="1"/>
  <c r="I3162" i="1"/>
  <c r="H3162" i="1"/>
  <c r="I3166" i="1"/>
  <c r="H3166" i="1"/>
  <c r="I3170" i="1"/>
  <c r="H3170" i="1"/>
  <c r="I3174" i="1"/>
  <c r="H3174" i="1"/>
  <c r="I3178" i="1"/>
  <c r="H3178" i="1"/>
  <c r="H3184" i="1"/>
  <c r="I3184" i="1"/>
  <c r="H3192" i="1"/>
  <c r="I3192" i="1"/>
  <c r="H3200" i="1"/>
  <c r="I3200" i="1"/>
  <c r="H3208" i="1"/>
  <c r="I3208" i="1"/>
  <c r="I3217" i="1"/>
  <c r="H3217" i="1"/>
  <c r="I3233" i="1"/>
  <c r="H3233" i="1"/>
  <c r="I3249" i="1"/>
  <c r="H3249" i="1"/>
  <c r="I3265" i="1"/>
  <c r="H3265" i="1"/>
  <c r="I3281" i="1"/>
  <c r="H3281" i="1"/>
  <c r="I3297" i="1"/>
  <c r="H3297" i="1"/>
  <c r="I3313" i="1"/>
  <c r="H3313" i="1"/>
  <c r="I3329" i="1"/>
  <c r="H3329" i="1"/>
  <c r="I3345" i="1"/>
  <c r="H3345" i="1"/>
  <c r="I3181" i="1"/>
  <c r="H3181" i="1"/>
  <c r="I3189" i="1"/>
  <c r="H3189" i="1"/>
  <c r="I3197" i="1"/>
  <c r="H3197" i="1"/>
  <c r="I3205" i="1"/>
  <c r="H3205" i="1"/>
  <c r="I3213" i="1"/>
  <c r="H3213" i="1"/>
  <c r="I3229" i="1"/>
  <c r="H3229" i="1"/>
  <c r="I3245" i="1"/>
  <c r="H3245" i="1"/>
  <c r="I3261" i="1"/>
  <c r="H3261" i="1"/>
  <c r="I3277" i="1"/>
  <c r="H3277" i="1"/>
  <c r="I3293" i="1"/>
  <c r="H3293" i="1"/>
  <c r="I3309" i="1"/>
  <c r="H3309" i="1"/>
  <c r="I3325" i="1"/>
  <c r="H3325" i="1"/>
  <c r="I3341" i="1"/>
  <c r="H3341" i="1"/>
  <c r="H3214" i="1"/>
  <c r="H3218" i="1"/>
  <c r="H3222" i="1"/>
  <c r="H3226" i="1"/>
  <c r="H3230" i="1"/>
  <c r="H3234" i="1"/>
  <c r="H3238" i="1"/>
  <c r="H3242" i="1"/>
  <c r="H3246" i="1"/>
  <c r="H3250" i="1"/>
  <c r="H3254" i="1"/>
  <c r="H3258" i="1"/>
  <c r="H3262" i="1"/>
  <c r="H3266" i="1"/>
  <c r="H3270" i="1"/>
  <c r="H3274" i="1"/>
  <c r="H3278" i="1"/>
  <c r="H3282" i="1"/>
  <c r="H3286" i="1"/>
  <c r="H3290" i="1"/>
  <c r="H3294" i="1"/>
  <c r="H3298" i="1"/>
  <c r="H3302" i="1"/>
  <c r="H3306" i="1"/>
  <c r="H3310" i="1"/>
  <c r="H3314" i="1"/>
  <c r="H3318" i="1"/>
  <c r="H3322" i="1"/>
  <c r="H3326" i="1"/>
  <c r="H3330" i="1"/>
  <c r="H3334" i="1"/>
  <c r="H3338" i="1"/>
  <c r="H3342" i="1"/>
  <c r="H3346" i="1"/>
</calcChain>
</file>

<file path=xl/connections.xml><?xml version="1.0" encoding="utf-8"?>
<connections xmlns="http://schemas.openxmlformats.org/spreadsheetml/2006/main">
  <connection id="1" name="LFA_Protected_Cumulative" type="6" refreshedVersion="4" background="1" saveData="1">
    <textPr codePage="437" sourceFile="C:\Users\jhobson\Desktop\LFA_Protected_Cumulative.txt" tab="0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<sst xmlns="http://schemas.openxmlformats.org/spreadsheetml/2006/main" count="11645" uniqueCount="466">
  <si>
    <t>OBJECTID</t>
  </si>
  <si>
    <t xml:space="preserve">Level III Ecoregion </t>
  </si>
  <si>
    <t>LfAssoc</t>
  </si>
  <si>
    <t>Vegzone</t>
  </si>
  <si>
    <t>Non-Protection Acres</t>
  </si>
  <si>
    <t>Protection Acres</t>
  </si>
  <si>
    <t>Cumulative Group Acres</t>
  </si>
  <si>
    <t>Proportion Non-Protected</t>
  </si>
  <si>
    <t>Proportion Protected</t>
  </si>
  <si>
    <t>Blue Mountains</t>
  </si>
  <si>
    <t>Angulate High Mountains</t>
  </si>
  <si>
    <t>Douglas-Fir</t>
  </si>
  <si>
    <t>Douglas-Fir - Grand Fir-White Fir</t>
  </si>
  <si>
    <t>Grand Fir-White Fir</t>
  </si>
  <si>
    <t>Grand Fir-White Fir - Douglas-Fir</t>
  </si>
  <si>
    <t>Ponderosa Pine</t>
  </si>
  <si>
    <t>Western Juniper</t>
  </si>
  <si>
    <t>Angulate High Mountains, Serpentinitic</t>
  </si>
  <si>
    <t>Angulate Low Mountains</t>
  </si>
  <si>
    <t>Angulate Mountains</t>
  </si>
  <si>
    <t>Douglas-Fir - Ponderosa Pine</t>
  </si>
  <si>
    <t>Grand Fir-White Fir - Subalpine Fir</t>
  </si>
  <si>
    <t>Subalpine Fir</t>
  </si>
  <si>
    <t>Angulate Plateaus</t>
  </si>
  <si>
    <t>Grand Fir-White Fir - Ponderosa Pine</t>
  </si>
  <si>
    <t>Grand Fir-White Fir - Shrub-Steppe</t>
  </si>
  <si>
    <t>Ponderosa Pine - Douglas-Fir</t>
  </si>
  <si>
    <t>Ponderosa Pine - Grand Fir-White Fir</t>
  </si>
  <si>
    <t>Ponderosa Pine - Shrub-Steppe</t>
  </si>
  <si>
    <t>Shrub-Steppe</t>
  </si>
  <si>
    <t>Shrub-Steppe - Douglas-Fir</t>
  </si>
  <si>
    <t>Shrub-Steppe - Grand Fir-White Fir</t>
  </si>
  <si>
    <t>Shrub-Steppe - Ponderosa Pine</t>
  </si>
  <si>
    <t>Shrub-Steppe - Western Juniper</t>
  </si>
  <si>
    <t>Western Juniper - Shrub-Steppe</t>
  </si>
  <si>
    <t>Canyonlands</t>
  </si>
  <si>
    <t>Alpine</t>
  </si>
  <si>
    <t>Douglas-Fir - Shrub-Steppe</t>
  </si>
  <si>
    <t>Douglas-Fir - Subalpine Fir</t>
  </si>
  <si>
    <t>Ponderosa Pine - Subalpine Fir</t>
  </si>
  <si>
    <t>Subalpine Fir - Douglas-Fir</t>
  </si>
  <si>
    <t>Subalpine Fir - Grand Fir-White Fir</t>
  </si>
  <si>
    <t>Subalpine Fir - Ponderosa Pine</t>
  </si>
  <si>
    <t>Water</t>
  </si>
  <si>
    <t>Western Juniper - Douglas-Fir</t>
  </si>
  <si>
    <t>Cirque Basins and Icefields</t>
  </si>
  <si>
    <t>Parkland</t>
  </si>
  <si>
    <t>Parkland - Subalpine Fir</t>
  </si>
  <si>
    <t>Cirque Basins and Icefields, Serpentinitic</t>
  </si>
  <si>
    <t>Collapsed Canyonlands</t>
  </si>
  <si>
    <t>Collapsed Low Mountains</t>
  </si>
  <si>
    <t>Collapsed Mountains</t>
  </si>
  <si>
    <t>Collapsed Stratal Low Mountains</t>
  </si>
  <si>
    <t>Douglas-Fir - Western Juniper</t>
  </si>
  <si>
    <t>Collapsed Stratal Mountains</t>
  </si>
  <si>
    <t>Ponderosa Pine - Riparian Shrub / Hardwood Forest</t>
  </si>
  <si>
    <t>Subalpine Fir - Grasslands / Meadows</t>
  </si>
  <si>
    <t>Dissected High Mountains</t>
  </si>
  <si>
    <t>Dissected High Mountains, Serpentinitic</t>
  </si>
  <si>
    <t>Dissected Low Mountains</t>
  </si>
  <si>
    <t>Developed</t>
  </si>
  <si>
    <t>Grasslands / Meadows - Shrub-Steppe</t>
  </si>
  <si>
    <t>Ponderosa Pine - Western Juniper</t>
  </si>
  <si>
    <t>Dissected Mountains</t>
  </si>
  <si>
    <t>Dissected Mountains, Serpentinitic</t>
  </si>
  <si>
    <t>Dissected Verrucated Mountains</t>
  </si>
  <si>
    <t>Dissected Volcanic Low Mountains</t>
  </si>
  <si>
    <t>Escarpments</t>
  </si>
  <si>
    <t>Douglas-Fir - Water</t>
  </si>
  <si>
    <t>Faulted Incised Plateaus</t>
  </si>
  <si>
    <t>Faulted Incised Volcanoes</t>
  </si>
  <si>
    <t>Faulted Stratal Low Mountains</t>
  </si>
  <si>
    <t>Faulted Volcanic Terrain</t>
  </si>
  <si>
    <t>Faulted Volcanoes</t>
  </si>
  <si>
    <t>Western Juniper - Ponderosa Pine</t>
  </si>
  <si>
    <t>Fluvial Plains</t>
  </si>
  <si>
    <t>Developed - Ponderosa Pine</t>
  </si>
  <si>
    <t>Developed - Western Juniper</t>
  </si>
  <si>
    <t>Douglas-Fir - Grasslands / Meadows</t>
  </si>
  <si>
    <t>Grand Fir-White Fir - Grasslands / Meadows</t>
  </si>
  <si>
    <t>Grasslands / Meadows</t>
  </si>
  <si>
    <t>Grasslands / Meadows - Ponderosa Pine</t>
  </si>
  <si>
    <t>Riparian Shrub / Hardwood Forest</t>
  </si>
  <si>
    <t>Western Juniper - Grasslands / Meadows</t>
  </si>
  <si>
    <t>Fluvial Terraces</t>
  </si>
  <si>
    <t>Fluvial Valleys</t>
  </si>
  <si>
    <t>Developed - Shrub-Steppe</t>
  </si>
  <si>
    <t>Riparian Shrub / Hardwood Forest - Ponderosa Pine</t>
  </si>
  <si>
    <t>Shrub-Steppe - Grasslands / Meadows</t>
  </si>
  <si>
    <t>Shrub-Steppe - Water</t>
  </si>
  <si>
    <t>Water - Shrub-Steppe</t>
  </si>
  <si>
    <t>Glacial Mountains</t>
  </si>
  <si>
    <t>Glacial Mountains, Serpentinitic</t>
  </si>
  <si>
    <t>Glacial Valleys</t>
  </si>
  <si>
    <t>Mountain Hemlock</t>
  </si>
  <si>
    <t>Mountain Hemlock - Parkland</t>
  </si>
  <si>
    <t>Rock - Parkland</t>
  </si>
  <si>
    <t>Subalpine Fir - Mountain Hemlock</t>
  </si>
  <si>
    <t>Glaciated High Mountains</t>
  </si>
  <si>
    <t>Alpine - Mountain Hemlock</t>
  </si>
  <si>
    <t>Alpine - Parkland</t>
  </si>
  <si>
    <t>Alpine - Rock</t>
  </si>
  <si>
    <t>Grand Fir-White Fir - Mountain Hemlock</t>
  </si>
  <si>
    <t>Mountain Hemlock - Grand Fir-White Fir</t>
  </si>
  <si>
    <t>Mountain Hemlock - Subalpine Fir</t>
  </si>
  <si>
    <t>Parkland - Grand Fir-White Fir</t>
  </si>
  <si>
    <t>Parkland - Mountain Hemlock</t>
  </si>
  <si>
    <t>Parkland - Rock</t>
  </si>
  <si>
    <t>Rock</t>
  </si>
  <si>
    <t>Rock - Grand Fir-White Fir</t>
  </si>
  <si>
    <t>Rock - Mountain Hemlock</t>
  </si>
  <si>
    <t>Subalpine Fir - Parkland</t>
  </si>
  <si>
    <t>Glaciofluvial Fans</t>
  </si>
  <si>
    <t>Glaciofluvial Mountainsides</t>
  </si>
  <si>
    <t>Gorges</t>
  </si>
  <si>
    <t>Ponderosa Pine - Grasslands / Meadows</t>
  </si>
  <si>
    <t>Shrub-Steppe - Rock</t>
  </si>
  <si>
    <t>Gorges, Serpentinitic</t>
  </si>
  <si>
    <t>Hills and Valleys</t>
  </si>
  <si>
    <t>Incised Fluvial Plains</t>
  </si>
  <si>
    <t>Incised Low Mountains</t>
  </si>
  <si>
    <t>Incised Plateaus</t>
  </si>
  <si>
    <t>Grasslands / Meadows - Douglas-Fir</t>
  </si>
  <si>
    <t>Grasslands / Meadows - Western Juniper</t>
  </si>
  <si>
    <t>Incised Plateaus, Serpentinitic</t>
  </si>
  <si>
    <t>Incised Shield Volcanoes</t>
  </si>
  <si>
    <t>Incised Volcanoes and Flows</t>
  </si>
  <si>
    <t>Inverted Valleys</t>
  </si>
  <si>
    <t>Lava Flows</t>
  </si>
  <si>
    <t>Low Mountains</t>
  </si>
  <si>
    <t>Meander Belts</t>
  </si>
  <si>
    <t>Megalandslides</t>
  </si>
  <si>
    <t>Paraglacial Low Mountains</t>
  </si>
  <si>
    <t>Paraglacial Margins</t>
  </si>
  <si>
    <t>Paraglacial Margins, Serpentinitic</t>
  </si>
  <si>
    <t>Paraglacial Mountains</t>
  </si>
  <si>
    <t>Paraglacial Mountains, Serpentinitic</t>
  </si>
  <si>
    <t>Piedmonts</t>
  </si>
  <si>
    <t>Remnant Volcanoes</t>
  </si>
  <si>
    <t>Smoothcrested Mountains</t>
  </si>
  <si>
    <t>Stratal Low Mountains</t>
  </si>
  <si>
    <t>Ponderosa Pine - Developed</t>
  </si>
  <si>
    <t>Stratal Mountains</t>
  </si>
  <si>
    <t>Parkland - Alpine</t>
  </si>
  <si>
    <t>Sulcate Piedmonts</t>
  </si>
  <si>
    <t>Grasslands / Meadows - Developed</t>
  </si>
  <si>
    <t>Shrub-Steppe - Developed</t>
  </si>
  <si>
    <t>Sulcate Piedmonts, Serpentinitic</t>
  </si>
  <si>
    <t>Verrucated Low Mountains</t>
  </si>
  <si>
    <t>Verrucated Low Mountains, Serpentinitic</t>
  </si>
  <si>
    <t>Verrucated Mountains</t>
  </si>
  <si>
    <t>Verrucated Mountains, Serpentinitic</t>
  </si>
  <si>
    <t>Verrucated Plateaus</t>
  </si>
  <si>
    <t>Developed - Douglas-Fir</t>
  </si>
  <si>
    <t>Volcanic Plains</t>
  </si>
  <si>
    <t>Water - Western Juniper</t>
  </si>
  <si>
    <t>Western Juniper - Developed</t>
  </si>
  <si>
    <t>Volcanoes and Flows</t>
  </si>
  <si>
    <t>Volcanofluvial Plains</t>
  </si>
  <si>
    <t>Washboard Canyons</t>
  </si>
  <si>
    <t>Cascades</t>
  </si>
  <si>
    <t>Developed - Grand Fir-White Fir</t>
  </si>
  <si>
    <t>Douglas-Fir - Western Hemlock</t>
  </si>
  <si>
    <t>Grand Fir-White Fir - Pacific Silver Fir</t>
  </si>
  <si>
    <t>Grand Fir-White Fir - Western Hemlock</t>
  </si>
  <si>
    <t>Mountain Hemlock - Pacific Silver Fir</t>
  </si>
  <si>
    <t>Pacific Silver Fir</t>
  </si>
  <si>
    <t>Pacific Silver Fir - Douglas-Fir</t>
  </si>
  <si>
    <t>Pacific Silver Fir - Grand Fir-White Fir</t>
  </si>
  <si>
    <t>Pacific Silver Fir - Western Hemlock</t>
  </si>
  <si>
    <t>Western Hemlock</t>
  </si>
  <si>
    <t>Western Hemlock - Douglas-Fir</t>
  </si>
  <si>
    <t>Western Hemlock - Grand Fir-White Fir</t>
  </si>
  <si>
    <t>Western Hemlock - Mountain Hemlock</t>
  </si>
  <si>
    <t>Western Hemlock - Pacific Silver Fir</t>
  </si>
  <si>
    <t>Cirque Basin Mountains</t>
  </si>
  <si>
    <t>Mountain Hemlock - Western Hemlock</t>
  </si>
  <si>
    <t>Pacific Silver Fir - Mountain Hemlock</t>
  </si>
  <si>
    <t>Cirqued Glacial High Mountains</t>
  </si>
  <si>
    <t>Parkland - Ice and Snowfields</t>
  </si>
  <si>
    <t>Cirqued Glacial Mountains</t>
  </si>
  <si>
    <t>Grand Fir</t>
  </si>
  <si>
    <t>Ice and Snowfields</t>
  </si>
  <si>
    <t>Pacific Silver Fir - Parkland</t>
  </si>
  <si>
    <t>Pacific Silver Fir - Subalpine Fir</t>
  </si>
  <si>
    <t>Collapsed Glacial Mountains</t>
  </si>
  <si>
    <t>Grand Fir - Mountain Hemlock</t>
  </si>
  <si>
    <t>Grand Fir - Western Hemlock</t>
  </si>
  <si>
    <t>Mountain Hemlock - Grand Fir</t>
  </si>
  <si>
    <t>Western Hemlock - Grand Fir</t>
  </si>
  <si>
    <t>Collapsed Glacial Stratal Mountains</t>
  </si>
  <si>
    <t>Grand Fir - Douglas-Fir</t>
  </si>
  <si>
    <t>Grand Fir - Pacific Silver Fir</t>
  </si>
  <si>
    <t>Collapsed Glaciated Mountains</t>
  </si>
  <si>
    <t>Collapsed Gorges</t>
  </si>
  <si>
    <t>Developed - Grand Fir</t>
  </si>
  <si>
    <t>Douglas-Fir - Grand Fir</t>
  </si>
  <si>
    <t>Collapsed Volcanoes</t>
  </si>
  <si>
    <t>Crater Rims</t>
  </si>
  <si>
    <t>Dissected Glacial Mountains</t>
  </si>
  <si>
    <t>Grand Fir-White Fir - Western Red-cedar</t>
  </si>
  <si>
    <t>Dissected Volcanic Mountains</t>
  </si>
  <si>
    <t>Grand Fir-White Fir - Rock</t>
  </si>
  <si>
    <t>Western Hemlock - Water</t>
  </si>
  <si>
    <t>Glacial High Mountains</t>
  </si>
  <si>
    <t>Pacific Silver Fir - Grand Fir</t>
  </si>
  <si>
    <t>Subalpine Fir - Pacific Silver Fir</t>
  </si>
  <si>
    <t>Glacial Low Mountains</t>
  </si>
  <si>
    <t>Subalpine Fir - Grand Fir</t>
  </si>
  <si>
    <t>Glacial Plateaus</t>
  </si>
  <si>
    <t>Glacial Stratal High Mountains</t>
  </si>
  <si>
    <t>Glacial Stratal Mountains</t>
  </si>
  <si>
    <t>Glacial Valley Bottoms</t>
  </si>
  <si>
    <t>Developed - Mountain Hemlock</t>
  </si>
  <si>
    <t>Grand Fir-White Fir - Shasta Red Fir</t>
  </si>
  <si>
    <t>Mountain Hemlock - Rock</t>
  </si>
  <si>
    <t>Parkland - Pacific Silver Fir</t>
  </si>
  <si>
    <t>Water - Pacific Silver Fir</t>
  </si>
  <si>
    <t>Glacialscoured Lowlands</t>
  </si>
  <si>
    <t>Glacialscoured Mountains</t>
  </si>
  <si>
    <t>Glaciated Escarpments</t>
  </si>
  <si>
    <t>Glaciated Gorges</t>
  </si>
  <si>
    <t>Grand Fir - Sitka Spruce / Redwood</t>
  </si>
  <si>
    <t>Sitka Spruce / Redwood</t>
  </si>
  <si>
    <t>Glaciated Low Mountains</t>
  </si>
  <si>
    <t>Glaciated Mountains</t>
  </si>
  <si>
    <t>Glaciated Plateaus</t>
  </si>
  <si>
    <t>Glaciated Remnant Volcanoes</t>
  </si>
  <si>
    <t>Glaciated Volcanoes</t>
  </si>
  <si>
    <t>Developed - Pacific Silver Fir</t>
  </si>
  <si>
    <t>Grand Fir-White Fir - Parkland</t>
  </si>
  <si>
    <t>Mountain Hemlock - Water</t>
  </si>
  <si>
    <t>Pacific Silver Fir - Developed</t>
  </si>
  <si>
    <t>Shasta Red Fir</t>
  </si>
  <si>
    <t>Shasta Red Fir - Parkland</t>
  </si>
  <si>
    <t>Glaciated Volcanoes (Mazama)</t>
  </si>
  <si>
    <t>Shasta Red Fir - Grand Fir-White Fir</t>
  </si>
  <si>
    <t>Developed - Grasslands / Meadows</t>
  </si>
  <si>
    <t>Glaciofluvial Plains</t>
  </si>
  <si>
    <t>Glaciofluvial Valleys</t>
  </si>
  <si>
    <t>Developed - Western Hemlock</t>
  </si>
  <si>
    <t>Glaciolacustrine</t>
  </si>
  <si>
    <t>Glaciovolcanic Plains</t>
  </si>
  <si>
    <t>Western Hemlock - Developed</t>
  </si>
  <si>
    <t>Glaciovolcanic Scours</t>
  </si>
  <si>
    <t>Ice and Snowfields - Rock</t>
  </si>
  <si>
    <t>Rock - Ice and Snowfields</t>
  </si>
  <si>
    <t>Icecaplands</t>
  </si>
  <si>
    <t>Douglas-Fir - Pacific Silver Fir</t>
  </si>
  <si>
    <t>Grand Fir-White Fir - Developed</t>
  </si>
  <si>
    <t>Grand Fir - Parkland</t>
  </si>
  <si>
    <t>Mountain Hemlock - Ponderosa Pine</t>
  </si>
  <si>
    <t>Mountain Hemlock - Shasta Red Fir</t>
  </si>
  <si>
    <t>Pacific Silver Fir - Water</t>
  </si>
  <si>
    <t>Parkland - Shasta Red Fir</t>
  </si>
  <si>
    <t>Ponderosa Pine - Mountain Hemlock</t>
  </si>
  <si>
    <t>Western Hemlock - Grasslands / Meadows</t>
  </si>
  <si>
    <t>Lacustrine Plains</t>
  </si>
  <si>
    <t>Developed - Parkland</t>
  </si>
  <si>
    <t>Megaflood Scoured Plains</t>
  </si>
  <si>
    <t>Megaflood Scours and Deposits</t>
  </si>
  <si>
    <t>Meltwater Canyons</t>
  </si>
  <si>
    <t>Moraines</t>
  </si>
  <si>
    <t>Outwash Plains</t>
  </si>
  <si>
    <t>Outwash Scoured Valleys</t>
  </si>
  <si>
    <t>Peat Lowlands</t>
  </si>
  <si>
    <t>Periglacial Highlands</t>
  </si>
  <si>
    <t>Plains</t>
  </si>
  <si>
    <t>Ponderosa Pine - Shasta Red Fir</t>
  </si>
  <si>
    <t>Shield Volcanoes</t>
  </si>
  <si>
    <t>Smoothcrested Mountains, Serpentinitic</t>
  </si>
  <si>
    <t>Verrucated Glacial Mountains</t>
  </si>
  <si>
    <t>Volcanic Terrain</t>
  </si>
  <si>
    <t>Volcano Mountains</t>
  </si>
  <si>
    <t>Volcanoes</t>
  </si>
  <si>
    <t>Grasslands / Meadows - Parkland</t>
  </si>
  <si>
    <t>Grasslands / Meadows - Water</t>
  </si>
  <si>
    <t>Rock - Western Hemlock</t>
  </si>
  <si>
    <t>Water - Mountain Hemlock</t>
  </si>
  <si>
    <t>Water - Western Hemlock</t>
  </si>
  <si>
    <t>Coast Range</t>
  </si>
  <si>
    <t>Angulate Glacial Mountains</t>
  </si>
  <si>
    <t>Grand Fir-White Fir - Port Orford-cedar</t>
  </si>
  <si>
    <t>Grand Fir-White Fir - Sitka Spruce / Redwood</t>
  </si>
  <si>
    <t>Port Orford-cedar - Tanoak</t>
  </si>
  <si>
    <t>Sitka Spruce / Redwood - Western Hemlock</t>
  </si>
  <si>
    <t>Tanoak</t>
  </si>
  <si>
    <t>Tanoak - Port Orford-cedar</t>
  </si>
  <si>
    <t>Western Hemlock - Port Orford-cedar</t>
  </si>
  <si>
    <t>Angulate Low Mountains, Serpentinitic</t>
  </si>
  <si>
    <t>Port Orford-cedar - Grand Fir-White Fir</t>
  </si>
  <si>
    <t>Western Hemlock - Tanoak</t>
  </si>
  <si>
    <t>Tanoak - Western Hemlock</t>
  </si>
  <si>
    <t>Coastal Fluvial Valleys</t>
  </si>
  <si>
    <t>Collapsed Broadcrested Mountains</t>
  </si>
  <si>
    <t>Port Orford-cedar - Western Hemlock</t>
  </si>
  <si>
    <t>Western Red-cedar - Sitka Spruce / Redwood</t>
  </si>
  <si>
    <t>Collapsed Low Mountains, Serpentinitic</t>
  </si>
  <si>
    <t>Port Orford-cedar</t>
  </si>
  <si>
    <t>Tanoak - Developed</t>
  </si>
  <si>
    <t>Tanoak - Grand Fir-White Fir</t>
  </si>
  <si>
    <t>Collapsed Mountains, Serpentinitic</t>
  </si>
  <si>
    <t>Dissected Glacial Low Mountains</t>
  </si>
  <si>
    <t>Sitka Spruce / Redwood - Grand Fir-White Fir</t>
  </si>
  <si>
    <t>Sitka Spruce / Redwood - Tanoak</t>
  </si>
  <si>
    <t>Tanoak - Sitka Spruce / Redwood</t>
  </si>
  <si>
    <t>Western Hemlock - Sitka Spruce / Redwood</t>
  </si>
  <si>
    <t>Estuaries</t>
  </si>
  <si>
    <t>Developed - Sitka Spruce / Redwood</t>
  </si>
  <si>
    <t>Pacific Silver Fir - Rock</t>
  </si>
  <si>
    <t>Subalpine Fir - Western Hemlock</t>
  </si>
  <si>
    <t>Western Hemlock - Subalpine Fir</t>
  </si>
  <si>
    <t>Pacific Silver Fir - Sitka Spruce / Redwood</t>
  </si>
  <si>
    <t>Sitka Spruce / Redwood - Pacific Silver Fir</t>
  </si>
  <si>
    <t>Icesheet Lowlands</t>
  </si>
  <si>
    <t>Icesheet Mountains</t>
  </si>
  <si>
    <t>Icesheet Uplands</t>
  </si>
  <si>
    <t>Marine Terraces</t>
  </si>
  <si>
    <t>Rock - Water</t>
  </si>
  <si>
    <t>Water - Rock</t>
  </si>
  <si>
    <t>Paraglacial Uplands</t>
  </si>
  <si>
    <t>Puget Fluvial Valleys</t>
  </si>
  <si>
    <t>Stratal Hills and Valleys</t>
  </si>
  <si>
    <t>Douglas-Fir - Port Orford-cedar</t>
  </si>
  <si>
    <t>Grand Fir-White Fir - Tanoak</t>
  </si>
  <si>
    <t>Port Orford-cedar - Douglas-Fir</t>
  </si>
  <si>
    <t>Port Orford-cedar - Grasslands / Meadows</t>
  </si>
  <si>
    <t>Columbia Mountains/Northern Rockies</t>
  </si>
  <si>
    <t>Alpine Basins</t>
  </si>
  <si>
    <t>Western Hemlock - Parkland</t>
  </si>
  <si>
    <t>Alpine Glacial Mountains</t>
  </si>
  <si>
    <t>Douglas-Fir - Developed</t>
  </si>
  <si>
    <t>Valley Bottoms/Outwash</t>
  </si>
  <si>
    <t>Columbia Plateau/Misc</t>
  </si>
  <si>
    <t>Collapsed Plateaus</t>
  </si>
  <si>
    <t>Developed - Water</t>
  </si>
  <si>
    <t>Oregon White Oak</t>
  </si>
  <si>
    <t>Oregon White Oak - Shrub-Steppe</t>
  </si>
  <si>
    <t>Megaflood Scoured Uplands</t>
  </si>
  <si>
    <t>Oregon White Oak - Ponderosa Pine</t>
  </si>
  <si>
    <t>Vermiculate Plateaus</t>
  </si>
  <si>
    <t>Eastern Cascades Slopes and Foothills</t>
  </si>
  <si>
    <t>Western Juniper - Jeffrey Pine</t>
  </si>
  <si>
    <t>Collapsed Escarpments</t>
  </si>
  <si>
    <t>Western Juniper - Salt Desert</t>
  </si>
  <si>
    <t>Ponderosa Pine - Oregon White Oak</t>
  </si>
  <si>
    <t>Ponderosa Pine - Water</t>
  </si>
  <si>
    <t>Shasta Red Fir - Mountain Hemlock</t>
  </si>
  <si>
    <t>Shrub-Steppe - Riparian Shrub / Hardwood Forest</t>
  </si>
  <si>
    <t>Western Juniper - Grand Fir-White Fir</t>
  </si>
  <si>
    <t>Dune Fields</t>
  </si>
  <si>
    <t>Grand Fir-White Fir - Riparian Shrub / Hardwood Forest</t>
  </si>
  <si>
    <t>Grand Fir-White Fir - Western Juniper</t>
  </si>
  <si>
    <t>Grasslands / Meadows - Grand Fir-White Fir</t>
  </si>
  <si>
    <t>Jeffrey Pine - Grand Fir-White Fir</t>
  </si>
  <si>
    <t>Pacific Silver Fir - Grasslands / Meadows</t>
  </si>
  <si>
    <t>Faulted Glaciated Volcanoes</t>
  </si>
  <si>
    <t>Faulted Glaciovolcanic Plains</t>
  </si>
  <si>
    <t>Grand Fir-White Fir - Lodgepole Pine</t>
  </si>
  <si>
    <t>Lodgepole Pine</t>
  </si>
  <si>
    <t>Faulted Incised Plains</t>
  </si>
  <si>
    <t>Grasslands / Meadows - Rock</t>
  </si>
  <si>
    <t>Parkland - Ponderosa Pine</t>
  </si>
  <si>
    <t>Faulted Outwash Plains</t>
  </si>
  <si>
    <t>Faulted Shield Volcanoes</t>
  </si>
  <si>
    <t>Lodgepole Pine - Grand Fir-White Fir</t>
  </si>
  <si>
    <t>Lodgepole Pine - Ponderosa Pine</t>
  </si>
  <si>
    <t>Ponderosa Pine - Lodgepole Pine</t>
  </si>
  <si>
    <t>Ponderosa Pine - Parkland</t>
  </si>
  <si>
    <t>Ponderosa Pine - Rock</t>
  </si>
  <si>
    <t>Riparian Shrub / Hardwood Forest - Shrub-Steppe</t>
  </si>
  <si>
    <t>Shasta Red Fir - Ponderosa Pine</t>
  </si>
  <si>
    <t>Developed - Riparian Shrub / Hardwood Forest</t>
  </si>
  <si>
    <t>Grasslands / Meadows - Riparian Shrub / Hardwood Forest</t>
  </si>
  <si>
    <t>Riparian Shrub / Hardwood Forest - Grasslands / Meadows</t>
  </si>
  <si>
    <t>Lodgepole Pine - Shrub-Steppe</t>
  </si>
  <si>
    <t>Riparian Shrub / Hardwood Forest - Lodgepole Pine</t>
  </si>
  <si>
    <t>Salt Desert - Riparian Shrub / Hardwood Forest</t>
  </si>
  <si>
    <t>Western Juniper - Riparian Shrub / Hardwood Forest</t>
  </si>
  <si>
    <t>Fluviolacustrine Deltas</t>
  </si>
  <si>
    <t>Douglas-Fir - Western Red-cedar</t>
  </si>
  <si>
    <t>Western Red-cedar - Douglas-Fir</t>
  </si>
  <si>
    <t>Incised Palteaus</t>
  </si>
  <si>
    <t>Lodgepole Pine - Grasslands / Meadows</t>
  </si>
  <si>
    <t>Developed - Lodgepole Pine</t>
  </si>
  <si>
    <t>Salt Desert</t>
  </si>
  <si>
    <t>Shrub-Steppe - Lodgepole Pine</t>
  </si>
  <si>
    <t>Water - Grasslands / Meadows</t>
  </si>
  <si>
    <t>Lacustrine Terraced Uplands</t>
  </si>
  <si>
    <t>Salt Desert - Grasslands / Meadows</t>
  </si>
  <si>
    <t>Salt Desert - Ponderosa Pine</t>
  </si>
  <si>
    <t>Salt Desert - Western Juniper</t>
  </si>
  <si>
    <t>Maars</t>
  </si>
  <si>
    <t>Parkland - Grasslands / Meadows</t>
  </si>
  <si>
    <t>Rock - Ponderosa Pine</t>
  </si>
  <si>
    <t>Parkland - Developed</t>
  </si>
  <si>
    <t>Shrub-Steppe - Jeffrey Pine</t>
  </si>
  <si>
    <t>Western Red-cedar - Grand Fir-White Fir</t>
  </si>
  <si>
    <t>Grand Fir-White Fir - Water</t>
  </si>
  <si>
    <t>Riparian Shrub / Hardwood Forest - Western Juniper</t>
  </si>
  <si>
    <t>Grand Fir - Rock</t>
  </si>
  <si>
    <t>Water - Lodgepole Pine</t>
  </si>
  <si>
    <t>Klamath Mountains</t>
  </si>
  <si>
    <t>Douglas-Fir - Tanoak</t>
  </si>
  <si>
    <t>Tanoak - Douglas-Fir</t>
  </si>
  <si>
    <t>Collapsed Broadcrested Mountains, Serpentinitic</t>
  </si>
  <si>
    <t>Dissected Broadcrested Mountains</t>
  </si>
  <si>
    <t>Dissected Broadcrested Mountains, Serpentinitic</t>
  </si>
  <si>
    <t>Dissected Low Mountains, Serpentinitic</t>
  </si>
  <si>
    <t>Jeffrey Pine - Western Hemlock</t>
  </si>
  <si>
    <t>Port Orford-cedar - Jeffrey Pine</t>
  </si>
  <si>
    <t>Tanoak - Western Red-cedar</t>
  </si>
  <si>
    <t>Douglas-Fir - Oregon White Oak</t>
  </si>
  <si>
    <t>Jeffrey Pine - Developed</t>
  </si>
  <si>
    <t>Fluvial Plains, Serpentinitic</t>
  </si>
  <si>
    <t>Douglas-Fir - Jeffrey Pine</t>
  </si>
  <si>
    <t>Douglas-Fir - Mountain Hemlock</t>
  </si>
  <si>
    <t>Mountain Hemlock - Douglas-Fir</t>
  </si>
  <si>
    <t>Low Mountains, Serpentinitic</t>
  </si>
  <si>
    <t>Port Orford-cedar - Western Red-cedar</t>
  </si>
  <si>
    <t>Douglas-Fir - Rock</t>
  </si>
  <si>
    <t>North Cascades</t>
  </si>
  <si>
    <t>Rock - Alpine</t>
  </si>
  <si>
    <t>Rock - Douglas-Fir</t>
  </si>
  <si>
    <t>Grand Fir - Subalpine Fir</t>
  </si>
  <si>
    <t>Cirqued Glacial High Mountains, Serpentinitic</t>
  </si>
  <si>
    <t>Rock - Subalpine Fir</t>
  </si>
  <si>
    <t>Dissected Glacial Mountains, Serpentinitic</t>
  </si>
  <si>
    <t>Alpine - Ice and Snowfields</t>
  </si>
  <si>
    <t>Alpine - Subalpine Fir</t>
  </si>
  <si>
    <t>Pacific Silver Fir - Alpine</t>
  </si>
  <si>
    <t>Parkland - Grand Fir</t>
  </si>
  <si>
    <t>Parkland - Western Hemlock</t>
  </si>
  <si>
    <t>Subalpine Fir - Alpine</t>
  </si>
  <si>
    <t>Subalpine Fir - Rock</t>
  </si>
  <si>
    <t>Glacial High Mountains, Serpentinitic</t>
  </si>
  <si>
    <t>Glacial Moraines</t>
  </si>
  <si>
    <t>Glacial Stratal High Mountains, Serpentinitic</t>
  </si>
  <si>
    <t>Mountain Hemlock - Ice and Snowfields</t>
  </si>
  <si>
    <t>Parkland - Douglas-Fir</t>
  </si>
  <si>
    <t>Ponderosa Pine - Grand Fir</t>
  </si>
  <si>
    <t>Rock - Pacific Silver Fir</t>
  </si>
  <si>
    <t>Glacial Valleys, Serpentinitic</t>
  </si>
  <si>
    <t>Glacialscoured High Mountains</t>
  </si>
  <si>
    <t>Glaciated Mountains, Serpentinitic</t>
  </si>
  <si>
    <t>Glaciofluvial Valleys, Serpentinitic</t>
  </si>
  <si>
    <t>Icesheet Mountains, Serpentinitic</t>
  </si>
  <si>
    <t>Icesheet Plateaus</t>
  </si>
  <si>
    <t>Water - Developed</t>
  </si>
  <si>
    <t>Meltwater Valleys</t>
  </si>
  <si>
    <t>Water - Douglas-Fir</t>
  </si>
  <si>
    <t>Water - Subalpine Fir</t>
  </si>
  <si>
    <t>Northern Basin and Range/Misc</t>
  </si>
  <si>
    <t>Developed - Salt Desert</t>
  </si>
  <si>
    <t>Puget Lowland/Misc</t>
  </si>
  <si>
    <t>Willamette Valley/Misc</t>
  </si>
  <si>
    <t>Row Labels</t>
  </si>
  <si>
    <t>(blank)</t>
  </si>
  <si>
    <t>Grand Total</t>
  </si>
  <si>
    <t>Sum of Protection Acres</t>
  </si>
  <si>
    <t>Sum of Non-Protection Acres</t>
  </si>
  <si>
    <t>Total Acres</t>
  </si>
  <si>
    <t>% protected</t>
  </si>
  <si>
    <t>% Unprotected</t>
  </si>
  <si>
    <t xml:space="preserve"> </t>
  </si>
  <si>
    <t>% Protected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</si>
</sst>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1" fillId="0" borderId="0" xfId="0" applyFont="1"/>
    <xf numFmtId="9" fontId="1" fillId="0" borderId="0" xfId="0" applyNumberFormat="1" applyFont="1"/>
    <xf numFmtId="9" fontId="0" fillId="0" borderId="0" xfId="0" applyNumberFormat="1" applyFont="1"/>
    <xf numFmtId="0" fontId="1" fillId="2" borderId="0" xfId="0" applyFont="1" applyFill="1"/>
    <xf numFmtId="9" fontId="1" fillId="2" borderId="0" xfId="0" applyNumberFormat="1" applyFont="1" applyFill="1"/>
    <xf numFmtId="0" fontId="0" fillId="2" borderId="0" xfId="0" applyFill="1"/>
    <xf numFmtId="9" fontId="0" fillId="2" borderId="0" xfId="0" applyNumberFormat="1" applyFont="1" applyFill="1"/>
    <xf numFmtId="0" fontId="2" fillId="3" borderId="0" xfId="0" applyFont="1" applyFill="1"/>
    <xf numFmtId="9" fontId="2" fillId="3" borderId="0" xfId="0" applyNumberFormat="1" applyFont="1" applyFill="1"/>
    <xf numFmtId="9" fontId="1" fillId="3" borderId="0" xfId="0" applyNumberFormat="1" applyFont="1" applyFill="1"/>
    <xf numFmtId="9" fontId="1" fillId="4" borderId="0" xfId="0" applyNumberFormat="1" applyFont="1" applyFill="1"/>
    <xf numFmtId="9" fontId="1" fillId="5" borderId="0" xfId="0" applyNumberFormat="1" applyFont="1" applyFill="1"/>
    <xf numFmtId="3" fontId="1" fillId="0" borderId="0" xfId="0" applyNumberFormat="1" applyFont="1"/>
    <xf numFmtId="3" fontId="2" fillId="3" borderId="0" xfId="0" applyNumberFormat="1" applyFont="1" applyFill="1"/>
    <xf numFmtId="0" fontId="0" fillId="0" borderId="0" xfId="0" applyFont="1"/>
    <xf numFmtId="3" fontId="0" fillId="0" borderId="0" xfId="0" applyNumberFormat="1" applyFont="1"/>
    <xf numFmtId="0" fontId="0" fillId="2" borderId="0" xfId="0" applyFont="1" applyFill="1"/>
    <xf numFmtId="3" fontId="0" fillId="2" borderId="0" xfId="0" applyNumberFormat="1" applyFont="1" applyFill="1"/>
    <xf numFmtId="9" fontId="3" fillId="3" borderId="0" xfId="0" applyNumberFormat="1" applyFont="1" applyFill="1"/>
  </cellXfs>
  <cellStyles count="1">
    <cellStyle name="Normal" xfId="0" builtinId="0"/>
  </cellStyles>
  <dxfs count="4"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nnett" refreshedDate="42328.605564120371" createdVersion="4" refreshedVersion="4" minRefreshableVersion="3" recordCount="3350">
  <cacheSource type="worksheet">
    <worksheetSource ref="A1:I1048576" sheet="Raw Data"/>
  </cacheSource>
  <cacheFields count="9">
    <cacheField name="OBJECTID" numFmtId="0">
      <sharedItems containsString="0" containsBlank="1" containsNumber="1" containsInteger="1" minValue="1" maxValue="3347"/>
    </cacheField>
    <cacheField name="Level III Ecoregion " numFmtId="0">
      <sharedItems containsBlank="1" count="12">
        <s v="Blue Mountains"/>
        <s v="Cascades"/>
        <s v="Coast Range"/>
        <s v="Columbia Mountains/Northern Rockies"/>
        <s v="Columbia Plateau/Misc"/>
        <s v="Eastern Cascades Slopes and Foothills"/>
        <s v="Klamath Mountains"/>
        <s v="North Cascades"/>
        <s v="Northern Basin and Range/Misc"/>
        <s v="Puget Lowland/Misc"/>
        <s v="Willamette Valley/Misc"/>
        <m/>
      </sharedItems>
    </cacheField>
    <cacheField name="LfAssoc" numFmtId="0">
      <sharedItems containsBlank="1" count="171">
        <s v="Angulate High Mountains"/>
        <s v="Angulate High Mountains, Serpentinitic"/>
        <s v="Angulate Low Mountains"/>
        <s v="Angulate Mountains"/>
        <s v="Angulate Plateaus"/>
        <s v="Canyonlands"/>
        <s v="Cirque Basins and Icefields"/>
        <s v="Cirque Basins and Icefields, Serpentinitic"/>
        <s v="Collapsed Canyonlands"/>
        <s v="Collapsed Low Mountains"/>
        <s v="Collapsed Mountains"/>
        <s v="Collapsed Stratal Low Mountains"/>
        <s v="Collapsed Stratal Mountains"/>
        <s v="Dissected High Mountains"/>
        <s v="Dissected High Mountains, Serpentinitic"/>
        <s v="Dissected Low Mountains"/>
        <s v="Dissected Mountains"/>
        <s v="Dissected Mountains, Serpentinitic"/>
        <s v="Dissected Verrucated Mountains"/>
        <s v="Dissected Volcanic Low Mountains"/>
        <s v="Escarpments"/>
        <s v="Faulted Incised Plateaus"/>
        <s v="Faulted Incised Volcanoes"/>
        <s v="Faulted Stratal Low Mountains"/>
        <s v="Faulted Volcanic Terrain"/>
        <s v="Faulted Volcanoes"/>
        <s v="Fluvial Plains"/>
        <s v="Fluvial Terraces"/>
        <s v="Fluvial Valleys"/>
        <s v="Glacial Mountains"/>
        <s v="Glacial Mountains, Serpentinitic"/>
        <s v="Glacial Valleys"/>
        <s v="Glaciated High Mountains"/>
        <s v="Glaciofluvial Fans"/>
        <s v="Glaciofluvial Mountainsides"/>
        <s v="Gorges"/>
        <s v="Gorges, Serpentinitic"/>
        <s v="Hills and Valleys"/>
        <s v="Incised Fluvial Plains"/>
        <s v="Incised Low Mountains"/>
        <s v="Incised Plateaus"/>
        <s v="Incised Plateaus, Serpentinitic"/>
        <s v="Incised Shield Volcanoes"/>
        <s v="Incised Volcanoes and Flows"/>
        <s v="Inverted Valleys"/>
        <s v="Lava Flows"/>
        <s v="Low Mountains"/>
        <s v="Meander Belts"/>
        <s v="Megalandslides"/>
        <s v="Paraglacial Low Mountains"/>
        <s v="Paraglacial Margins"/>
        <s v="Paraglacial Margins, Serpentinitic"/>
        <s v="Paraglacial Mountains"/>
        <s v="Paraglacial Mountains, Serpentinitic"/>
        <s v="Piedmonts"/>
        <s v="Remnant Volcanoes"/>
        <s v="Smoothcrested Mountains"/>
        <s v="Stratal Low Mountains"/>
        <s v="Stratal Mountains"/>
        <s v="Sulcate Piedmonts"/>
        <s v="Sulcate Piedmonts, Serpentinitic"/>
        <s v="Verrucated Low Mountains"/>
        <s v="Verrucated Low Mountains, Serpentinitic"/>
        <s v="Verrucated Mountains"/>
        <s v="Verrucated Mountains, Serpentinitic"/>
        <s v="Verrucated Plateaus"/>
        <s v="Volcanic Plains"/>
        <s v="Volcanoes and Flows"/>
        <s v="Volcanofluvial Plains"/>
        <s v="Washboard Canyons"/>
        <s v="Water"/>
        <s v="Cirque Basin Mountains"/>
        <s v="Cirqued Glacial High Mountains"/>
        <s v="Cirqued Glacial Mountains"/>
        <s v="Collapsed Glacial Mountains"/>
        <s v="Collapsed Glacial Stratal Mountains"/>
        <s v="Collapsed Glaciated Mountains"/>
        <s v="Collapsed Gorges"/>
        <s v="Collapsed Volcanoes"/>
        <s v="Crater Rims"/>
        <s v="Dissected Glacial Mountains"/>
        <s v="Dissected Volcanic Mountains"/>
        <s v="Glacial High Mountains"/>
        <s v="Glacial Low Mountains"/>
        <s v="Glacial Plateaus"/>
        <s v="Glacial Stratal High Mountains"/>
        <s v="Glacial Stratal Mountains"/>
        <s v="Glacial Valley Bottoms"/>
        <s v="Glacialscoured Lowlands"/>
        <s v="Glacialscoured Mountains"/>
        <s v="Glaciated Escarpments"/>
        <s v="Glaciated Gorges"/>
        <s v="Glaciated Low Mountains"/>
        <s v="Glaciated Mountains"/>
        <s v="Glaciated Plateaus"/>
        <s v="Glaciated Remnant Volcanoes"/>
        <s v="Glaciated Volcanoes"/>
        <s v="Glaciated Volcanoes (Mazama)"/>
        <s v="Glaciofluvial Plains"/>
        <s v="Glaciofluvial Valleys"/>
        <s v="Glaciolacustrine"/>
        <s v="Glaciovolcanic Plains"/>
        <s v="Glaciovolcanic Scours"/>
        <s v="Icecaplands"/>
        <s v="Lacustrine Plains"/>
        <s v="Megaflood Scoured Plains"/>
        <s v="Megaflood Scours and Deposits"/>
        <s v="Meltwater Canyons"/>
        <s v="Moraines"/>
        <s v="Outwash Plains"/>
        <s v="Outwash Scoured Valleys"/>
        <s v="Peat Lowlands"/>
        <s v="Periglacial Highlands"/>
        <s v="Plains"/>
        <s v="Shield Volcanoes"/>
        <s v="Smoothcrested Mountains, Serpentinitic"/>
        <s v="Verrucated Glacial Mountains"/>
        <s v="Volcanic Terrain"/>
        <s v="Volcano Mountains"/>
        <s v="Volcanoes"/>
        <s v="Angulate Glacial Mountains"/>
        <s v="Angulate Low Mountains, Serpentinitic"/>
        <s v="Coastal Fluvial Valleys"/>
        <s v="Collapsed Broadcrested Mountains"/>
        <s v="Collapsed Low Mountains, Serpentinitic"/>
        <s v="Collapsed Mountains, Serpentinitic"/>
        <s v="Dissected Glacial Low Mountains"/>
        <s v="Estuaries"/>
        <s v="Icesheet Lowlands"/>
        <s v="Icesheet Mountains"/>
        <s v="Icesheet Uplands"/>
        <s v="Marine Terraces"/>
        <s v="Paraglacial Uplands"/>
        <s v="Puget Fluvial Valleys"/>
        <s v="Stratal Hills and Valleys"/>
        <s v="Alpine Basins"/>
        <s v="Alpine Glacial Mountains"/>
        <s v="Valley Bottoms/Outwash"/>
        <s v="Collapsed Plateaus"/>
        <s v="Megaflood Scoured Uplands"/>
        <s v="Vermiculate Plateaus"/>
        <s v="Collapsed Escarpments"/>
        <s v="Dune Fields"/>
        <s v="Faulted Glaciated Volcanoes"/>
        <s v="Faulted Glaciovolcanic Plains"/>
        <s v="Faulted Incised Plains"/>
        <s v="Faulted Outwash Plains"/>
        <s v="Faulted Shield Volcanoes"/>
        <s v="Fluviolacustrine Deltas"/>
        <s v="Incised Palteaus"/>
        <s v="Lacustrine Terraced Uplands"/>
        <s v="Maars"/>
        <s v="Collapsed Broadcrested Mountains, Serpentinitic"/>
        <s v="Dissected Broadcrested Mountains"/>
        <s v="Dissected Broadcrested Mountains, Serpentinitic"/>
        <s v="Dissected Low Mountains, Serpentinitic"/>
        <s v="Fluvial Plains, Serpentinitic"/>
        <s v="Low Mountains, Serpentinitic"/>
        <s v="Cirqued Glacial High Mountains, Serpentinitic"/>
        <s v="Dissected Glacial Mountains, Serpentinitic"/>
        <s v="Glacial High Mountains, Serpentinitic"/>
        <s v="Glacial Moraines"/>
        <s v="Glacial Stratal High Mountains, Serpentinitic"/>
        <s v="Glacial Valleys, Serpentinitic"/>
        <s v="Glacialscoured High Mountains"/>
        <s v="Glaciated Mountains, Serpentinitic"/>
        <s v="Glaciofluvial Valleys, Serpentinitic"/>
        <s v="Icesheet Mountains, Serpentinitic"/>
        <s v="Icesheet Plateaus"/>
        <s v="Meltwater Valleys"/>
        <m/>
      </sharedItems>
    </cacheField>
    <cacheField name="Vegzone" numFmtId="0">
      <sharedItems containsBlank="1"/>
    </cacheField>
    <cacheField name="Non-Protection Acres" numFmtId="0">
      <sharedItems containsString="0" containsBlank="1" containsNumber="1" minValue="0" maxValue="1577538.54834117"/>
    </cacheField>
    <cacheField name="Protection Acres" numFmtId="0">
      <sharedItems containsString="0" containsBlank="1" containsNumber="1" minValue="0" maxValue="343483.62907520903"/>
    </cacheField>
    <cacheField name="Cumulative Group Acres" numFmtId="0">
      <sharedItems containsString="0" containsBlank="1" containsNumber="1" minValue="9.1072285220712796" maxValue="1577538.54834117"/>
    </cacheField>
    <cacheField name="Proportion Non-Protected" numFmtId="0">
      <sharedItems containsString="0" containsBlank="1" containsNumber="1" minValue="0" maxValue="1"/>
    </cacheField>
    <cacheField name="Proportion Protected" numFmtId="0">
      <sharedItems containsString="0" containsBlank="1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50">
  <r>
    <n v="1"/>
    <x v="0"/>
    <x v="0"/>
    <s v="Douglas-Fir"/>
    <n v="2617.8011931575702"/>
    <n v="4284.4773691319697"/>
    <n v="6902.2785622895399"/>
    <n v="0.37926623353914957"/>
    <n v="0.62073376646085043"/>
  </r>
  <r>
    <n v="2"/>
    <x v="0"/>
    <x v="0"/>
    <s v="Douglas-Fir - Grand Fir-White Fir"/>
    <n v="755.95297932556002"/>
    <n v="109.915067847789"/>
    <n v="865.86804717334905"/>
    <n v="0.87305794663908676"/>
    <n v="0.12694205336091322"/>
  </r>
  <r>
    <n v="3"/>
    <x v="0"/>
    <x v="0"/>
    <s v="Grand Fir-White Fir"/>
    <n v="393.925085513505"/>
    <n v="1736.2059161366899"/>
    <n v="2130.1310016501948"/>
    <n v="0.1849299809299684"/>
    <n v="0.81507001907003163"/>
  </r>
  <r>
    <n v="4"/>
    <x v="0"/>
    <x v="0"/>
    <s v="Grand Fir-White Fir - Douglas-Fir"/>
    <n v="510.53171151372101"/>
    <n v="0"/>
    <n v="510.53171151372101"/>
    <n v="1"/>
    <n v="0"/>
  </r>
  <r>
    <n v="5"/>
    <x v="0"/>
    <x v="0"/>
    <s v="Ponderosa Pine"/>
    <n v="8942.3924278028298"/>
    <n v="9103.3593469822008"/>
    <n v="18045.751774785029"/>
    <n v="0.49554003287897697"/>
    <n v="0.50445996712102315"/>
  </r>
  <r>
    <n v="6"/>
    <x v="0"/>
    <x v="0"/>
    <s v="Western Juniper"/>
    <n v="908.97693643091304"/>
    <n v="1484.9220797866999"/>
    <n v="2393.8990162176128"/>
    <n v="0.37970563096980875"/>
    <n v="0.62029436903019131"/>
  </r>
  <r>
    <n v="7"/>
    <x v="0"/>
    <x v="1"/>
    <s v="Douglas-Fir"/>
    <n v="536.21112231897405"/>
    <n v="0"/>
    <n v="536.21112231897405"/>
    <n v="1"/>
    <n v="0"/>
  </r>
  <r>
    <n v="8"/>
    <x v="0"/>
    <x v="1"/>
    <s v="Ponderosa Pine"/>
    <n v="2479.4923128892701"/>
    <n v="81.153930301693094"/>
    <n v="2560.6462431909631"/>
    <n v="0.96830724645487831"/>
    <n v="3.169275354512175E-2"/>
  </r>
  <r>
    <n v="9"/>
    <x v="0"/>
    <x v="1"/>
    <s v="Western Juniper"/>
    <n v="527.48295541253299"/>
    <n v="0"/>
    <n v="527.48295541253299"/>
    <n v="1"/>
    <n v="0"/>
  </r>
  <r>
    <n v="10"/>
    <x v="0"/>
    <x v="2"/>
    <s v="Douglas-Fir - Grand Fir-White Fir"/>
    <n v="1221.43030815319"/>
    <n v="0"/>
    <n v="1221.43030815319"/>
    <n v="1"/>
    <n v="0"/>
  </r>
  <r>
    <n v="11"/>
    <x v="0"/>
    <x v="2"/>
    <s v="Grand Fir-White Fir"/>
    <n v="7576.2797934765704"/>
    <n v="0"/>
    <n v="7576.2797934765704"/>
    <n v="1"/>
    <n v="0"/>
  </r>
  <r>
    <n v="12"/>
    <x v="0"/>
    <x v="2"/>
    <s v="Grand Fir-White Fir - Douglas-Fir"/>
    <n v="475.65474763353302"/>
    <n v="0"/>
    <n v="475.65474763353302"/>
    <n v="1"/>
    <n v="0"/>
  </r>
  <r>
    <n v="13"/>
    <x v="0"/>
    <x v="3"/>
    <s v="Douglas-Fir"/>
    <n v="34374.118051805199"/>
    <n v="835.262744848235"/>
    <n v="35209.380796653437"/>
    <n v="0.97627726685475746"/>
    <n v="2.3722733145242491E-2"/>
  </r>
  <r>
    <n v="14"/>
    <x v="0"/>
    <x v="3"/>
    <s v="Douglas-Fir - Ponderosa Pine"/>
    <n v="3428.4677522808202"/>
    <n v="0"/>
    <n v="3428.4677522808202"/>
    <n v="1"/>
    <n v="0"/>
  </r>
  <r>
    <n v="15"/>
    <x v="0"/>
    <x v="3"/>
    <s v="Grand Fir-White Fir"/>
    <n v="14866.3669677871"/>
    <n v="6540.9947108144697"/>
    <n v="21407.36167860157"/>
    <n v="0.69445115147688963"/>
    <n v="0.30554884852311043"/>
  </r>
  <r>
    <n v="16"/>
    <x v="0"/>
    <x v="3"/>
    <s v="Grand Fir-White Fir - Subalpine Fir"/>
    <n v="445.60773916187497"/>
    <n v="0"/>
    <n v="445.60773916187497"/>
    <n v="1"/>
    <n v="0"/>
  </r>
  <r>
    <n v="17"/>
    <x v="0"/>
    <x v="3"/>
    <s v="Ponderosa Pine"/>
    <n v="29560.4273442341"/>
    <n v="3172.0297379273602"/>
    <n v="32732.457082161462"/>
    <n v="0.90309222036203163"/>
    <n v="9.6907779637968372E-2"/>
  </r>
  <r>
    <n v="18"/>
    <x v="0"/>
    <x v="3"/>
    <s v="Subalpine Fir"/>
    <n v="50.289345989386703"/>
    <n v="640.72077866310099"/>
    <n v="691.01012465248766"/>
    <n v="7.2776568960805685E-2"/>
    <n v="0.92722343103919436"/>
  </r>
  <r>
    <n v="19"/>
    <x v="0"/>
    <x v="3"/>
    <s v="Western Juniper"/>
    <n v="20099.5537712429"/>
    <n v="653.51281026381798"/>
    <n v="20753.066581506719"/>
    <n v="0.96851006053986399"/>
    <n v="3.1489939460135993E-2"/>
  </r>
  <r>
    <n v="20"/>
    <x v="0"/>
    <x v="4"/>
    <s v="Douglas-Fir"/>
    <n v="103466.357405049"/>
    <n v="428.18974143529402"/>
    <n v="103894.5471464843"/>
    <n v="0.9958786119849814"/>
    <n v="4.1213880150184918E-3"/>
  </r>
  <r>
    <n v="21"/>
    <x v="0"/>
    <x v="4"/>
    <s v="Douglas-Fir - Grand Fir-White Fir"/>
    <n v="6080.71629973161"/>
    <n v="368.10598202438001"/>
    <n v="6448.8222817559899"/>
    <n v="0.94291888255848377"/>
    <n v="5.7081117441516178E-2"/>
  </r>
  <r>
    <n v="22"/>
    <x v="0"/>
    <x v="4"/>
    <s v="Douglas-Fir - Ponderosa Pine"/>
    <n v="3616.4272826359802"/>
    <n v="13.0301958343151"/>
    <n v="3629.4574784702954"/>
    <n v="0.99640987780911894"/>
    <n v="3.5901221908809706E-3"/>
  </r>
  <r>
    <n v="23"/>
    <x v="0"/>
    <x v="4"/>
    <s v="Grand Fir-White Fir"/>
    <n v="104457.923992268"/>
    <n v="1344.85747264778"/>
    <n v="105802.78146491578"/>
    <n v="0.98728901590272711"/>
    <n v="1.2710984097272858E-2"/>
  </r>
  <r>
    <n v="24"/>
    <x v="0"/>
    <x v="4"/>
    <s v="Grand Fir-White Fir - Douglas-Fir"/>
    <n v="313.79092645959599"/>
    <n v="0"/>
    <n v="313.79092645959599"/>
    <n v="1"/>
    <n v="0"/>
  </r>
  <r>
    <n v="25"/>
    <x v="0"/>
    <x v="4"/>
    <s v="Grand Fir-White Fir - Ponderosa Pine"/>
    <n v="619.98123832476597"/>
    <n v="0"/>
    <n v="619.98123832476597"/>
    <n v="1"/>
    <n v="0"/>
  </r>
  <r>
    <n v="26"/>
    <x v="0"/>
    <x v="4"/>
    <s v="Grand Fir-White Fir - Shrub-Steppe"/>
    <n v="255.340884554121"/>
    <n v="19.977872908635799"/>
    <n v="275.31875746275682"/>
    <n v="0.92743729816033948"/>
    <n v="7.2562701839660404E-2"/>
  </r>
  <r>
    <n v="27"/>
    <x v="0"/>
    <x v="4"/>
    <s v="Ponderosa Pine"/>
    <n v="2287.0242163715998"/>
    <n v="0"/>
    <n v="2287.0242163715998"/>
    <n v="1"/>
    <n v="0"/>
  </r>
  <r>
    <n v="28"/>
    <x v="0"/>
    <x v="4"/>
    <s v="Ponderosa Pine - Douglas-Fir"/>
    <n v="21555.4529287275"/>
    <n v="0"/>
    <n v="21555.4529287275"/>
    <n v="1"/>
    <n v="0"/>
  </r>
  <r>
    <n v="29"/>
    <x v="0"/>
    <x v="4"/>
    <s v="Ponderosa Pine - Grand Fir-White Fir"/>
    <n v="6951.00516313354"/>
    <n v="0"/>
    <n v="6951.00516313354"/>
    <n v="1"/>
    <n v="0"/>
  </r>
  <r>
    <n v="30"/>
    <x v="0"/>
    <x v="4"/>
    <s v="Ponderosa Pine - Shrub-Steppe"/>
    <n v="3084.3779912211799"/>
    <n v="0"/>
    <n v="3084.3779912211799"/>
    <n v="1"/>
    <n v="0"/>
  </r>
  <r>
    <n v="31"/>
    <x v="0"/>
    <x v="4"/>
    <s v="Shrub-Steppe"/>
    <n v="105767.703416259"/>
    <n v="0"/>
    <n v="105767.703416259"/>
    <n v="1"/>
    <n v="0"/>
  </r>
  <r>
    <n v="32"/>
    <x v="0"/>
    <x v="4"/>
    <s v="Shrub-Steppe - Douglas-Fir"/>
    <n v="1375.3488420323299"/>
    <n v="0"/>
    <n v="1375.3488420323299"/>
    <n v="1"/>
    <n v="0"/>
  </r>
  <r>
    <n v="33"/>
    <x v="0"/>
    <x v="4"/>
    <s v="Shrub-Steppe - Grand Fir-White Fir"/>
    <n v="7244.2027617959802"/>
    <n v="0"/>
    <n v="7244.2027617959802"/>
    <n v="1"/>
    <n v="0"/>
  </r>
  <r>
    <n v="34"/>
    <x v="0"/>
    <x v="4"/>
    <s v="Shrub-Steppe - Ponderosa Pine"/>
    <n v="10231.1925429761"/>
    <n v="0"/>
    <n v="10231.1925429761"/>
    <n v="1"/>
    <n v="0"/>
  </r>
  <r>
    <n v="35"/>
    <x v="0"/>
    <x v="4"/>
    <s v="Shrub-Steppe - Western Juniper"/>
    <n v="421.68811538003399"/>
    <n v="0"/>
    <n v="421.68811538003399"/>
    <n v="1"/>
    <n v="0"/>
  </r>
  <r>
    <n v="36"/>
    <x v="0"/>
    <x v="4"/>
    <s v="Western Juniper - Shrub-Steppe"/>
    <n v="617.69919402555104"/>
    <n v="0"/>
    <n v="617.69919402555104"/>
    <n v="1"/>
    <n v="0"/>
  </r>
  <r>
    <n v="37"/>
    <x v="0"/>
    <x v="5"/>
    <s v="Alpine"/>
    <n v="63.863756435789199"/>
    <n v="544.47237347709995"/>
    <n v="608.33612991288919"/>
    <n v="0.10498103481858653"/>
    <n v="0.89501896518141344"/>
  </r>
  <r>
    <n v="38"/>
    <x v="0"/>
    <x v="5"/>
    <s v="Douglas-Fir"/>
    <n v="57981.925338913301"/>
    <n v="98441.539443410002"/>
    <n v="156423.46478232331"/>
    <n v="0.37067281062722995"/>
    <n v="0.62932718937276999"/>
  </r>
  <r>
    <n v="39"/>
    <x v="0"/>
    <x v="5"/>
    <s v="Douglas-Fir - Grand Fir-White Fir"/>
    <n v="9582.4611418987406"/>
    <n v="6137.9931468605801"/>
    <n v="15720.45428875932"/>
    <n v="0.60955370410322929"/>
    <n v="0.39044629589677077"/>
  </r>
  <r>
    <n v="40"/>
    <x v="0"/>
    <x v="5"/>
    <s v="Douglas-Fir - Ponderosa Pine"/>
    <n v="11844.124836048701"/>
    <n v="7558.5703742779797"/>
    <n v="19402.695210326681"/>
    <n v="0.61043709173686922"/>
    <n v="0.38956290826313078"/>
  </r>
  <r>
    <n v="41"/>
    <x v="0"/>
    <x v="5"/>
    <s v="Douglas-Fir - Shrub-Steppe"/>
    <n v="2917.86146827941"/>
    <n v="2969.1861198413499"/>
    <n v="5887.0475881207603"/>
    <n v="0.49564088358437036"/>
    <n v="0.50435911641562958"/>
  </r>
  <r>
    <n v="42"/>
    <x v="0"/>
    <x v="5"/>
    <s v="Douglas-Fir - Subalpine Fir"/>
    <n v="1648.88617863021"/>
    <n v="575.05863343153601"/>
    <n v="2223.9448120617462"/>
    <n v="0.74142405408953549"/>
    <n v="0.2585759459104644"/>
  </r>
  <r>
    <n v="43"/>
    <x v="0"/>
    <x v="5"/>
    <s v="Grand Fir-White Fir"/>
    <n v="181539.04653607999"/>
    <n v="271439.43513676699"/>
    <n v="452978.48167284695"/>
    <n v="0.40076748428679732"/>
    <n v="0.5992325157132028"/>
  </r>
  <r>
    <n v="44"/>
    <x v="0"/>
    <x v="5"/>
    <s v="Grand Fir-White Fir - Douglas-Fir"/>
    <n v="13406.8375673678"/>
    <n v="12411.860821611999"/>
    <n v="25818.698388979799"/>
    <n v="0.51926853032568998"/>
    <n v="0.48073146967431002"/>
  </r>
  <r>
    <n v="45"/>
    <x v="0"/>
    <x v="5"/>
    <s v="Grand Fir-White Fir - Ponderosa Pine"/>
    <n v="9453.8323052701999"/>
    <n v="2648.5893031631099"/>
    <n v="12102.421608433309"/>
    <n v="0.78115212071958418"/>
    <n v="0.21884787928041591"/>
  </r>
  <r>
    <n v="46"/>
    <x v="0"/>
    <x v="5"/>
    <s v="Grand Fir-White Fir - Shrub-Steppe"/>
    <n v="0"/>
    <n v="608.18293959780397"/>
    <n v="608.18293959780397"/>
    <n v="0"/>
    <n v="1"/>
  </r>
  <r>
    <n v="47"/>
    <x v="0"/>
    <x v="5"/>
    <s v="Grand Fir-White Fir - Subalpine Fir"/>
    <n v="10420.747074487101"/>
    <n v="16003.658475832"/>
    <n v="26424.405550319101"/>
    <n v="0.39436070017330094"/>
    <n v="0.60563929982669906"/>
  </r>
  <r>
    <n v="48"/>
    <x v="0"/>
    <x v="5"/>
    <s v="Ponderosa Pine"/>
    <n v="106307.620530735"/>
    <n v="29982.4577035476"/>
    <n v="136290.07823428261"/>
    <n v="0.78000997510612791"/>
    <n v="0.21999002489387204"/>
  </r>
  <r>
    <n v="49"/>
    <x v="0"/>
    <x v="5"/>
    <s v="Ponderosa Pine - Douglas-Fir"/>
    <n v="11007.3578396634"/>
    <n v="19197.126754206402"/>
    <n v="30204.484593869802"/>
    <n v="0.36442793140384905"/>
    <n v="0.6355720685961509"/>
  </r>
  <r>
    <n v="50"/>
    <x v="0"/>
    <x v="5"/>
    <s v="Ponderosa Pine - Grand Fir-White Fir"/>
    <n v="680.18283169266897"/>
    <n v="3446.2999732394401"/>
    <n v="4126.4828049321095"/>
    <n v="0.16483355531730118"/>
    <n v="0.83516644468269874"/>
  </r>
  <r>
    <n v="51"/>
    <x v="0"/>
    <x v="5"/>
    <s v="Ponderosa Pine - Shrub-Steppe"/>
    <n v="8355.4162417785901"/>
    <n v="894.544805749082"/>
    <n v="9249.9610475276713"/>
    <n v="0.90329204618778636"/>
    <n v="9.6707953812213712E-2"/>
  </r>
  <r>
    <n v="52"/>
    <x v="0"/>
    <x v="5"/>
    <s v="Ponderosa Pine - Subalpine Fir"/>
    <n v="883.57790276992"/>
    <n v="6572.9747964963599"/>
    <n v="7456.5526992662799"/>
    <n v="0.11849683605895571"/>
    <n v="0.88150316394104433"/>
  </r>
  <r>
    <n v="53"/>
    <x v="0"/>
    <x v="5"/>
    <s v="Shrub-Steppe"/>
    <n v="221194.776194437"/>
    <n v="97020.1186791699"/>
    <n v="318214.89487360691"/>
    <n v="0.69511132180752966"/>
    <n v="0.30488867819247029"/>
  </r>
  <r>
    <n v="54"/>
    <x v="0"/>
    <x v="5"/>
    <s v="Shrub-Steppe - Douglas-Fir"/>
    <n v="436.47207819415001"/>
    <n v="411.01293539270802"/>
    <n v="847.48501358685803"/>
    <n v="0.51502040885283029"/>
    <n v="0.48497959114716976"/>
  </r>
  <r>
    <n v="55"/>
    <x v="0"/>
    <x v="5"/>
    <s v="Shrub-Steppe - Grand Fir-White Fir"/>
    <n v="365.85448816347099"/>
    <n v="11.457925045244901"/>
    <n v="377.3124132087159"/>
    <n v="0.9696327906420964"/>
    <n v="3.0367209357903581E-2"/>
  </r>
  <r>
    <n v="56"/>
    <x v="0"/>
    <x v="5"/>
    <s v="Shrub-Steppe - Ponderosa Pine"/>
    <n v="2842.8471882875701"/>
    <n v="4229.18160283833"/>
    <n v="7072.0287911259002"/>
    <n v="0.4019846740237854"/>
    <n v="0.59801532597621465"/>
  </r>
  <r>
    <n v="57"/>
    <x v="0"/>
    <x v="5"/>
    <s v="Subalpine Fir"/>
    <n v="11797.736058868501"/>
    <n v="66037.932564464107"/>
    <n v="77835.668623332604"/>
    <n v="0.15157236094368082"/>
    <n v="0.84842763905631924"/>
  </r>
  <r>
    <n v="58"/>
    <x v="0"/>
    <x v="5"/>
    <s v="Subalpine Fir - Douglas-Fir"/>
    <n v="98.415964812286205"/>
    <n v="850.20099175099301"/>
    <n v="948.61695656327925"/>
    <n v="0.10374679066336212"/>
    <n v="0.89625320933663788"/>
  </r>
  <r>
    <n v="59"/>
    <x v="0"/>
    <x v="5"/>
    <s v="Subalpine Fir - Grand Fir-White Fir"/>
    <n v="1972.45999931093"/>
    <n v="2253.59965564612"/>
    <n v="4226.05965495705"/>
    <n v="0.4667373772155084"/>
    <n v="0.53326262278449155"/>
  </r>
  <r>
    <n v="60"/>
    <x v="0"/>
    <x v="5"/>
    <s v="Subalpine Fir - Ponderosa Pine"/>
    <n v="198.78237807340699"/>
    <n v="3012.7008469452398"/>
    <n v="3211.4832250186469"/>
    <n v="6.1897373937630576E-2"/>
    <n v="0.93810262606236938"/>
  </r>
  <r>
    <n v="61"/>
    <x v="0"/>
    <x v="5"/>
    <s v="Water"/>
    <n v="2395.2020024886401"/>
    <n v="130.32430293680801"/>
    <n v="2525.5263054254483"/>
    <n v="0.94839717065831397"/>
    <n v="5.1602829341685939E-2"/>
  </r>
  <r>
    <n v="62"/>
    <x v="0"/>
    <x v="5"/>
    <s v="Western Juniper"/>
    <n v="40409.679103378498"/>
    <n v="525.21541226469196"/>
    <n v="40934.894515643187"/>
    <n v="0.98716949393715969"/>
    <n v="1.2830506062840395E-2"/>
  </r>
  <r>
    <n v="63"/>
    <x v="0"/>
    <x v="5"/>
    <s v="Western Juniper - Douglas-Fir"/>
    <n v="392.45031954504498"/>
    <n v="441.15935439331002"/>
    <n v="833.60967393835494"/>
    <n v="0.4707842672829472"/>
    <n v="0.5292157327170528"/>
  </r>
  <r>
    <n v="64"/>
    <x v="0"/>
    <x v="6"/>
    <s v="Alpine"/>
    <n v="18.651529299039701"/>
    <n v="804.34073150530799"/>
    <n v="822.99226080434767"/>
    <n v="2.2663067670661587E-2"/>
    <n v="0.97733693232933849"/>
  </r>
  <r>
    <n v="65"/>
    <x v="0"/>
    <x v="6"/>
    <s v="Douglas-Fir"/>
    <n v="4629.4112307715404"/>
    <n v="1583.31580679685"/>
    <n v="6212.7270375683902"/>
    <n v="0.74514962636817428"/>
    <n v="0.25485037363182572"/>
  </r>
  <r>
    <n v="66"/>
    <x v="0"/>
    <x v="6"/>
    <s v="Douglas-Fir - Ponderosa Pine"/>
    <n v="1732.8339204803001"/>
    <n v="664.09822747546104"/>
    <n v="2396.9321479557611"/>
    <n v="0.72293824502214576"/>
    <n v="0.27706175497785429"/>
  </r>
  <r>
    <n v="67"/>
    <x v="0"/>
    <x v="6"/>
    <s v="Grand Fir-White Fir"/>
    <n v="20221.6650755144"/>
    <n v="11216.1091752878"/>
    <n v="31437.774250802198"/>
    <n v="0.64322826782174003"/>
    <n v="0.35677173217825997"/>
  </r>
  <r>
    <n v="68"/>
    <x v="0"/>
    <x v="6"/>
    <s v="Grand Fir-White Fir - Douglas-Fir"/>
    <n v="549.91754709837505"/>
    <n v="3456.1253491337502"/>
    <n v="4006.0428962321253"/>
    <n v="0.13727200665165087"/>
    <n v="0.86272799334834915"/>
  </r>
  <r>
    <n v="69"/>
    <x v="0"/>
    <x v="6"/>
    <s v="Grand Fir-White Fir - Ponderosa Pine"/>
    <n v="1068.9585722194799"/>
    <n v="0"/>
    <n v="1068.9585722194799"/>
    <n v="1"/>
    <n v="0"/>
  </r>
  <r>
    <n v="70"/>
    <x v="0"/>
    <x v="6"/>
    <s v="Grand Fir-White Fir - Subalpine Fir"/>
    <n v="318.48500676971997"/>
    <n v="11.181520229543199"/>
    <n v="329.66652699926317"/>
    <n v="0.96608233073790906"/>
    <n v="3.3917669262090992E-2"/>
  </r>
  <r>
    <n v="71"/>
    <x v="0"/>
    <x v="6"/>
    <s v="Parkland"/>
    <n v="2067.8882905290998"/>
    <n v="3462.7707278282701"/>
    <n v="5530.6590183573699"/>
    <n v="0.37389545869043139"/>
    <n v="0.62610454130956861"/>
  </r>
  <r>
    <n v="72"/>
    <x v="0"/>
    <x v="6"/>
    <s v="Parkland - Subalpine Fir"/>
    <n v="2.4852386724776001"/>
    <n v="1002.52799765753"/>
    <n v="1005.0132363300077"/>
    <n v="2.4728417324660422E-3"/>
    <n v="0.99752715826753391"/>
  </r>
  <r>
    <n v="73"/>
    <x v="0"/>
    <x v="6"/>
    <s v="Ponderosa Pine"/>
    <n v="0"/>
    <n v="466.12927250968698"/>
    <n v="466.12927250968698"/>
    <n v="0"/>
    <n v="1"/>
  </r>
  <r>
    <n v="74"/>
    <x v="0"/>
    <x v="6"/>
    <s v="Ponderosa Pine - Douglas-Fir"/>
    <n v="10.1802347130245"/>
    <n v="243.696136906173"/>
    <n v="253.8763716191975"/>
    <n v="4.0099181535075537E-2"/>
    <n v="0.95990081846492448"/>
  </r>
  <r>
    <n v="75"/>
    <x v="0"/>
    <x v="6"/>
    <s v="Subalpine Fir"/>
    <n v="19022.0349285622"/>
    <n v="29653.507611251702"/>
    <n v="48675.542539813905"/>
    <n v="0.39079245830702813"/>
    <n v="0.60920754169297175"/>
  </r>
  <r>
    <n v="76"/>
    <x v="0"/>
    <x v="6"/>
    <s v="Subalpine Fir - Grand Fir-White Fir"/>
    <n v="861.11375585342603"/>
    <n v="278.61087527856898"/>
    <n v="1139.724631131995"/>
    <n v="0.7555454469718289"/>
    <n v="0.24445455302817107"/>
  </r>
  <r>
    <n v="77"/>
    <x v="0"/>
    <x v="7"/>
    <s v="Douglas-Fir"/>
    <n v="425.99338321065699"/>
    <n v="310.31442100542199"/>
    <n v="736.30780421607892"/>
    <n v="0.5785533995041614"/>
    <n v="0.42144660049583865"/>
  </r>
  <r>
    <n v="78"/>
    <x v="0"/>
    <x v="7"/>
    <s v="Grand Fir-White Fir"/>
    <n v="957.73767088654495"/>
    <n v="2013.91314630442"/>
    <n v="2971.650817190965"/>
    <n v="0.32229145677077664"/>
    <n v="0.67770854322922336"/>
  </r>
  <r>
    <n v="79"/>
    <x v="0"/>
    <x v="7"/>
    <s v="Grand Fir-White Fir - Subalpine Fir"/>
    <n v="0"/>
    <n v="400.76808128269897"/>
    <n v="400.76808128269897"/>
    <n v="0"/>
    <n v="1"/>
  </r>
  <r>
    <n v="80"/>
    <x v="0"/>
    <x v="7"/>
    <s v="Ponderosa Pine"/>
    <n v="2608.7058462980899"/>
    <n v="1384.9083483044401"/>
    <n v="3993.61419460253"/>
    <n v="0.6532192943984978"/>
    <n v="0.34678070560150215"/>
  </r>
  <r>
    <n v="81"/>
    <x v="0"/>
    <x v="7"/>
    <s v="Subalpine Fir"/>
    <n v="99.168228400316394"/>
    <n v="267.36407351431399"/>
    <n v="366.53230191463035"/>
    <n v="0.27055795050612985"/>
    <n v="0.72944204949387026"/>
  </r>
  <r>
    <n v="82"/>
    <x v="0"/>
    <x v="8"/>
    <s v="Douglas-Fir"/>
    <n v="7716.1600185914904"/>
    <n v="4.8523653044093997"/>
    <n v="7721.0123838958998"/>
    <n v="0.99937153768662124"/>
    <n v="6.2846231337877658E-4"/>
  </r>
  <r>
    <n v="83"/>
    <x v="0"/>
    <x v="9"/>
    <s v="Douglas-Fir - Grand Fir-White Fir"/>
    <n v="361.85529949222399"/>
    <n v="0"/>
    <n v="361.85529949222399"/>
    <n v="1"/>
    <n v="0"/>
  </r>
  <r>
    <n v="84"/>
    <x v="0"/>
    <x v="9"/>
    <s v="Douglas-Fir - Ponderosa Pine"/>
    <n v="1383.90627790279"/>
    <n v="0"/>
    <n v="1383.90627790279"/>
    <n v="1"/>
    <n v="0"/>
  </r>
  <r>
    <n v="85"/>
    <x v="0"/>
    <x v="9"/>
    <s v="Douglas-Fir - Shrub-Steppe"/>
    <n v="265.084483769722"/>
    <n v="0"/>
    <n v="265.084483769722"/>
    <n v="1"/>
    <n v="0"/>
  </r>
  <r>
    <n v="86"/>
    <x v="0"/>
    <x v="9"/>
    <s v="Grand Fir-White Fir"/>
    <n v="3297.6634131360001"/>
    <n v="1061.39995011009"/>
    <n v="4359.0633632460904"/>
    <n v="0.7565073361723994"/>
    <n v="0.24349266382760051"/>
  </r>
  <r>
    <n v="87"/>
    <x v="0"/>
    <x v="9"/>
    <s v="Grand Fir-White Fir - Douglas-Fir"/>
    <n v="1130.23236184797"/>
    <n v="0"/>
    <n v="1130.23236184797"/>
    <n v="1"/>
    <n v="0"/>
  </r>
  <r>
    <n v="88"/>
    <x v="0"/>
    <x v="9"/>
    <s v="Ponderosa Pine"/>
    <n v="3437.4493367257801"/>
    <n v="0"/>
    <n v="3437.4493367257801"/>
    <n v="1"/>
    <n v="0"/>
  </r>
  <r>
    <n v="89"/>
    <x v="0"/>
    <x v="9"/>
    <s v="Ponderosa Pine - Douglas-Fir"/>
    <n v="1196.6445982621699"/>
    <n v="0"/>
    <n v="1196.6445982621699"/>
    <n v="1"/>
    <n v="0"/>
  </r>
  <r>
    <n v="90"/>
    <x v="0"/>
    <x v="9"/>
    <s v="Shrub-Steppe - Ponderosa Pine"/>
    <n v="369.88670504331901"/>
    <n v="0"/>
    <n v="369.88670504331901"/>
    <n v="1"/>
    <n v="0"/>
  </r>
  <r>
    <n v="91"/>
    <x v="0"/>
    <x v="9"/>
    <s v="Shrub-Steppe - Western Juniper"/>
    <n v="586.59286992257796"/>
    <n v="0"/>
    <n v="586.59286992257796"/>
    <n v="1"/>
    <n v="0"/>
  </r>
  <r>
    <n v="92"/>
    <x v="0"/>
    <x v="9"/>
    <s v="Western Juniper"/>
    <n v="356.17316724809098"/>
    <n v="0"/>
    <n v="356.17316724809098"/>
    <n v="1"/>
    <n v="0"/>
  </r>
  <r>
    <n v="93"/>
    <x v="0"/>
    <x v="10"/>
    <s v="Douglas-Fir"/>
    <n v="14602.6314566971"/>
    <n v="0"/>
    <n v="14602.6314566971"/>
    <n v="1"/>
    <n v="0"/>
  </r>
  <r>
    <n v="94"/>
    <x v="0"/>
    <x v="10"/>
    <s v="Grand Fir-White Fir"/>
    <n v="3677.8070665895898"/>
    <n v="0"/>
    <n v="3677.8070665895898"/>
    <n v="1"/>
    <n v="0"/>
  </r>
  <r>
    <n v="95"/>
    <x v="0"/>
    <x v="10"/>
    <s v="Ponderosa Pine"/>
    <n v="24630.005610884102"/>
    <n v="0"/>
    <n v="24630.005610884102"/>
    <n v="1"/>
    <n v="0"/>
  </r>
  <r>
    <n v="96"/>
    <x v="0"/>
    <x v="10"/>
    <s v="Western Juniper"/>
    <n v="13816.5538344249"/>
    <n v="0"/>
    <n v="13816.5538344249"/>
    <n v="1"/>
    <n v="0"/>
  </r>
  <r>
    <n v="97"/>
    <x v="0"/>
    <x v="11"/>
    <s v="Douglas-Fir"/>
    <n v="2452.6244671280601"/>
    <n v="0"/>
    <n v="2452.6244671280601"/>
    <n v="1"/>
    <n v="0"/>
  </r>
  <r>
    <n v="98"/>
    <x v="0"/>
    <x v="11"/>
    <s v="Douglas-Fir - Ponderosa Pine"/>
    <n v="10781.897427599401"/>
    <n v="0"/>
    <n v="10781.897427599401"/>
    <n v="1"/>
    <n v="0"/>
  </r>
  <r>
    <n v="99"/>
    <x v="0"/>
    <x v="11"/>
    <s v="Douglas-Fir - Western Juniper"/>
    <n v="647.49636784391396"/>
    <n v="0"/>
    <n v="647.49636784391396"/>
    <n v="1"/>
    <n v="0"/>
  </r>
  <r>
    <n v="100"/>
    <x v="0"/>
    <x v="11"/>
    <s v="Grand Fir-White Fir"/>
    <n v="37093.6908922968"/>
    <n v="3416.8667127460099"/>
    <n v="40510.557605042806"/>
    <n v="0.91565490788700798"/>
    <n v="8.434509211299214E-2"/>
  </r>
  <r>
    <n v="101"/>
    <x v="0"/>
    <x v="11"/>
    <s v="Grand Fir-White Fir - Douglas-Fir"/>
    <n v="1929.8813267716901"/>
    <n v="0"/>
    <n v="1929.8813267716901"/>
    <n v="1"/>
    <n v="0"/>
  </r>
  <r>
    <n v="102"/>
    <x v="0"/>
    <x v="11"/>
    <s v="Ponderosa Pine"/>
    <n v="24668.269153287201"/>
    <n v="0"/>
    <n v="24668.269153287201"/>
    <n v="1"/>
    <n v="0"/>
  </r>
  <r>
    <n v="103"/>
    <x v="0"/>
    <x v="11"/>
    <s v="Ponderosa Pine - Douglas-Fir"/>
    <n v="1207.9362775024599"/>
    <n v="0"/>
    <n v="1207.9362775024599"/>
    <n v="1"/>
    <n v="0"/>
  </r>
  <r>
    <n v="104"/>
    <x v="0"/>
    <x v="11"/>
    <s v="Ponderosa Pine - Shrub-Steppe"/>
    <n v="2351.0665021088598"/>
    <n v="0"/>
    <n v="2351.0665021088598"/>
    <n v="1"/>
    <n v="0"/>
  </r>
  <r>
    <n v="105"/>
    <x v="0"/>
    <x v="11"/>
    <s v="Shrub-Steppe"/>
    <n v="8995.4018403713908"/>
    <n v="0"/>
    <n v="8995.4018403713908"/>
    <n v="1"/>
    <n v="0"/>
  </r>
  <r>
    <n v="106"/>
    <x v="0"/>
    <x v="11"/>
    <s v="Western Juniper"/>
    <n v="16497.283235246701"/>
    <n v="0"/>
    <n v="16497.283235246701"/>
    <n v="1"/>
    <n v="0"/>
  </r>
  <r>
    <n v="107"/>
    <x v="0"/>
    <x v="12"/>
    <s v="Douglas-Fir - Ponderosa Pine"/>
    <n v="5478.6079398649599"/>
    <n v="0"/>
    <n v="5478.6079398649599"/>
    <n v="1"/>
    <n v="0"/>
  </r>
  <r>
    <n v="108"/>
    <x v="0"/>
    <x v="12"/>
    <s v="Grand Fir-White Fir"/>
    <n v="33943.751630798099"/>
    <n v="9723.85442094873"/>
    <n v="43667.606051746829"/>
    <n v="0.77732110138060229"/>
    <n v="0.22267889861939771"/>
  </r>
  <r>
    <n v="109"/>
    <x v="0"/>
    <x v="12"/>
    <s v="Ponderosa Pine - Douglas-Fir"/>
    <n v="4100.3778958540097"/>
    <n v="0"/>
    <n v="4100.3778958540097"/>
    <n v="1"/>
    <n v="0"/>
  </r>
  <r>
    <n v="110"/>
    <x v="0"/>
    <x v="12"/>
    <s v="Ponderosa Pine - Riparian Shrub / Hardwood Forest"/>
    <n v="1468.6248118871099"/>
    <n v="0"/>
    <n v="1468.6248118871099"/>
    <n v="1"/>
    <n v="0"/>
  </r>
  <r>
    <n v="111"/>
    <x v="0"/>
    <x v="12"/>
    <s v="Ponderosa Pine - Shrub-Steppe"/>
    <n v="348.371545718108"/>
    <n v="0"/>
    <n v="348.371545718108"/>
    <n v="1"/>
    <n v="0"/>
  </r>
  <r>
    <n v="112"/>
    <x v="0"/>
    <x v="12"/>
    <s v="Subalpine Fir - Grasslands / Meadows"/>
    <n v="0"/>
    <n v="377.36106159876499"/>
    <n v="377.36106159876499"/>
    <n v="0"/>
    <n v="1"/>
  </r>
  <r>
    <n v="113"/>
    <x v="0"/>
    <x v="13"/>
    <s v="Douglas-Fir"/>
    <n v="7370.7030837796601"/>
    <n v="728.79895129592296"/>
    <n v="8099.5020350755831"/>
    <n v="0.91001928906989626"/>
    <n v="8.9980710930103736E-2"/>
  </r>
  <r>
    <n v="114"/>
    <x v="0"/>
    <x v="13"/>
    <s v="Grand Fir-White Fir"/>
    <n v="10751.408296551601"/>
    <n v="4787.9354780081403"/>
    <n v="15539.34377455974"/>
    <n v="0.69188303267691942"/>
    <n v="0.30811696732308064"/>
  </r>
  <r>
    <n v="115"/>
    <x v="0"/>
    <x v="13"/>
    <s v="Parkland"/>
    <n v="0.66818466044011904"/>
    <n v="679.79174177440098"/>
    <n v="680.45992643484112"/>
    <n v="9.819603395911404E-4"/>
    <n v="0.99901803966040881"/>
  </r>
  <r>
    <n v="116"/>
    <x v="0"/>
    <x v="13"/>
    <s v="Subalpine Fir"/>
    <n v="5757.7187353315703"/>
    <n v="5928.4371390535198"/>
    <n v="11686.155874385091"/>
    <n v="0.49269569884412767"/>
    <n v="0.50730430115587222"/>
  </r>
  <r>
    <n v="117"/>
    <x v="0"/>
    <x v="14"/>
    <s v="Grand Fir-White Fir - Douglas-Fir"/>
    <n v="281.88765566615302"/>
    <n v="476.41851026870302"/>
    <n v="758.30616593485604"/>
    <n v="0.3717333028917626"/>
    <n v="0.62826669710823746"/>
  </r>
  <r>
    <n v="118"/>
    <x v="0"/>
    <x v="15"/>
    <s v="Developed"/>
    <n v="362.79830704250099"/>
    <n v="0"/>
    <n v="362.79830704250099"/>
    <n v="1"/>
    <n v="0"/>
  </r>
  <r>
    <n v="119"/>
    <x v="0"/>
    <x v="15"/>
    <s v="Douglas-Fir"/>
    <n v="24837.058925636"/>
    <n v="1980.4050579663499"/>
    <n v="26817.463983602349"/>
    <n v="0.92615241101182144"/>
    <n v="7.3847588988178628E-2"/>
  </r>
  <r>
    <n v="120"/>
    <x v="0"/>
    <x v="15"/>
    <s v="Douglas-Fir - Grand Fir-White Fir"/>
    <n v="342.807767573631"/>
    <n v="0"/>
    <n v="342.807767573631"/>
    <n v="1"/>
    <n v="0"/>
  </r>
  <r>
    <n v="121"/>
    <x v="0"/>
    <x v="15"/>
    <s v="Douglas-Fir - Ponderosa Pine"/>
    <n v="23998.273098751"/>
    <n v="297.72813854545802"/>
    <n v="24296.001237296459"/>
    <n v="0.98774579669972928"/>
    <n v="1.2254203300270649E-2"/>
  </r>
  <r>
    <n v="122"/>
    <x v="0"/>
    <x v="15"/>
    <s v="Douglas-Fir - Western Juniper"/>
    <n v="257.61599434223001"/>
    <n v="0"/>
    <n v="257.61599434223001"/>
    <n v="1"/>
    <n v="0"/>
  </r>
  <r>
    <n v="123"/>
    <x v="0"/>
    <x v="15"/>
    <s v="Grand Fir-White Fir"/>
    <n v="53512.817040610404"/>
    <n v="8265.6081579698694"/>
    <n v="61778.425198580269"/>
    <n v="0.86620558663641978"/>
    <n v="0.13379441336358022"/>
  </r>
  <r>
    <n v="124"/>
    <x v="0"/>
    <x v="15"/>
    <s v="Grand Fir-White Fir - Ponderosa Pine"/>
    <n v="254.78895584657599"/>
    <n v="0"/>
    <n v="254.78895584657599"/>
    <n v="1"/>
    <n v="0"/>
  </r>
  <r>
    <n v="125"/>
    <x v="0"/>
    <x v="15"/>
    <s v="Grasslands / Meadows - Shrub-Steppe"/>
    <n v="698.65253349302805"/>
    <n v="215.57211608103501"/>
    <n v="914.22464957406305"/>
    <n v="0.76420224921580271"/>
    <n v="0.23579775078419726"/>
  </r>
  <r>
    <n v="126"/>
    <x v="0"/>
    <x v="15"/>
    <s v="Ponderosa Pine"/>
    <n v="55431.192870614803"/>
    <n v="0"/>
    <n v="55431.192870614803"/>
    <n v="1"/>
    <n v="0"/>
  </r>
  <r>
    <n v="127"/>
    <x v="0"/>
    <x v="15"/>
    <s v="Ponderosa Pine - Douglas-Fir"/>
    <n v="3161.5006356371"/>
    <n v="800.606547493324"/>
    <n v="3962.1071831304239"/>
    <n v="0.79793415208399987"/>
    <n v="0.20206584791600016"/>
  </r>
  <r>
    <n v="128"/>
    <x v="0"/>
    <x v="15"/>
    <s v="Ponderosa Pine - Shrub-Steppe"/>
    <n v="9292.3686247327205"/>
    <n v="0"/>
    <n v="9292.3686247327205"/>
    <n v="1"/>
    <n v="0"/>
  </r>
  <r>
    <n v="129"/>
    <x v="0"/>
    <x v="15"/>
    <s v="Ponderosa Pine - Western Juniper"/>
    <n v="9028.1759318339791"/>
    <n v="0"/>
    <n v="9028.1759318339791"/>
    <n v="1"/>
    <n v="0"/>
  </r>
  <r>
    <n v="130"/>
    <x v="0"/>
    <x v="15"/>
    <s v="Shrub-Steppe - Douglas-Fir"/>
    <n v="3234.2359121452801"/>
    <n v="0"/>
    <n v="3234.2359121452801"/>
    <n v="1"/>
    <n v="0"/>
  </r>
  <r>
    <n v="131"/>
    <x v="0"/>
    <x v="15"/>
    <s v="Shrub-Steppe - Ponderosa Pine"/>
    <n v="689.88913367550902"/>
    <n v="0"/>
    <n v="689.88913367550902"/>
    <n v="1"/>
    <n v="0"/>
  </r>
  <r>
    <n v="132"/>
    <x v="0"/>
    <x v="15"/>
    <s v="Western Juniper"/>
    <n v="40755.748787863697"/>
    <n v="43.497717670151197"/>
    <n v="40799.246505533847"/>
    <n v="0.99893385977938953"/>
    <n v="1.0661402206104797E-3"/>
  </r>
  <r>
    <n v="133"/>
    <x v="0"/>
    <x v="15"/>
    <s v="Western Juniper - Douglas-Fir"/>
    <n v="989.62350693942403"/>
    <n v="0"/>
    <n v="989.62350693942403"/>
    <n v="1"/>
    <n v="0"/>
  </r>
  <r>
    <n v="134"/>
    <x v="0"/>
    <x v="15"/>
    <s v="Western Juniper - Shrub-Steppe"/>
    <n v="837.96894799337497"/>
    <n v="0"/>
    <n v="837.96894799337497"/>
    <n v="1"/>
    <n v="0"/>
  </r>
  <r>
    <n v="135"/>
    <x v="0"/>
    <x v="16"/>
    <s v="Douglas-Fir"/>
    <n v="68973.799142231801"/>
    <n v="1398.02508435243"/>
    <n v="70371.824226584227"/>
    <n v="0.98013373818687655"/>
    <n v="1.9866261813123509E-2"/>
  </r>
  <r>
    <n v="136"/>
    <x v="0"/>
    <x v="16"/>
    <s v="Douglas-Fir - Western Juniper"/>
    <n v="368.41031419483397"/>
    <n v="0"/>
    <n v="368.41031419483397"/>
    <n v="1"/>
    <n v="0"/>
  </r>
  <r>
    <n v="137"/>
    <x v="0"/>
    <x v="16"/>
    <s v="Grand Fir-White Fir"/>
    <n v="93528.371133181397"/>
    <n v="10658.0865422079"/>
    <n v="104186.45767538931"/>
    <n v="0.89770180520567278"/>
    <n v="0.1022981947943272"/>
  </r>
  <r>
    <n v="138"/>
    <x v="0"/>
    <x v="16"/>
    <s v="Ponderosa Pine"/>
    <n v="157248.75002616199"/>
    <n v="3678.5331235864401"/>
    <n v="160927.28314974843"/>
    <n v="0.97714164402959913"/>
    <n v="2.285835597040085E-2"/>
  </r>
  <r>
    <n v="139"/>
    <x v="0"/>
    <x v="16"/>
    <s v="Ponderosa Pine - Western Juniper"/>
    <n v="1149.0288817722901"/>
    <n v="0"/>
    <n v="1149.0288817722901"/>
    <n v="1"/>
    <n v="0"/>
  </r>
  <r>
    <n v="140"/>
    <x v="0"/>
    <x v="16"/>
    <s v="Subalpine Fir"/>
    <n v="1597.8104163221501"/>
    <n v="0"/>
    <n v="1597.8104163221501"/>
    <n v="1"/>
    <n v="0"/>
  </r>
  <r>
    <n v="141"/>
    <x v="0"/>
    <x v="16"/>
    <s v="Western Juniper"/>
    <n v="7625.8289922567101"/>
    <n v="0"/>
    <n v="7625.8289922567101"/>
    <n v="1"/>
    <n v="0"/>
  </r>
  <r>
    <n v="142"/>
    <x v="0"/>
    <x v="17"/>
    <s v="Grand Fir-White Fir"/>
    <n v="1109.1697040252"/>
    <n v="210.66075234826499"/>
    <n v="1319.830456373465"/>
    <n v="0.84038802004379898"/>
    <n v="0.15961197995620091"/>
  </r>
  <r>
    <n v="143"/>
    <x v="0"/>
    <x v="17"/>
    <s v="Ponderosa Pine"/>
    <n v="10540.7018055385"/>
    <n v="8.6937058729313499"/>
    <n v="10549.395511411431"/>
    <n v="0.99917590483136909"/>
    <n v="8.2409516863096515E-4"/>
  </r>
  <r>
    <n v="144"/>
    <x v="0"/>
    <x v="18"/>
    <s v="Douglas-Fir"/>
    <n v="32255.8587976216"/>
    <n v="0"/>
    <n v="32255.8587976216"/>
    <n v="1"/>
    <n v="0"/>
  </r>
  <r>
    <n v="145"/>
    <x v="0"/>
    <x v="18"/>
    <s v="Douglas-Fir - Grand Fir-White Fir"/>
    <n v="322.14631233878202"/>
    <n v="0"/>
    <n v="322.14631233878202"/>
    <n v="1"/>
    <n v="0"/>
  </r>
  <r>
    <n v="146"/>
    <x v="0"/>
    <x v="18"/>
    <s v="Douglas-Fir - Ponderosa Pine"/>
    <n v="8034.2773504582701"/>
    <n v="0"/>
    <n v="8034.2773504582701"/>
    <n v="1"/>
    <n v="0"/>
  </r>
  <r>
    <n v="147"/>
    <x v="0"/>
    <x v="18"/>
    <s v="Grand Fir-White Fir"/>
    <n v="75828.118259803305"/>
    <n v="6612.4708463580901"/>
    <n v="82440.589106161395"/>
    <n v="0.91979107721024411"/>
    <n v="8.0208922789755888E-2"/>
  </r>
  <r>
    <n v="148"/>
    <x v="0"/>
    <x v="18"/>
    <s v="Grand Fir-White Fir - Douglas-Fir"/>
    <n v="1047.04911359838"/>
    <n v="0"/>
    <n v="1047.04911359838"/>
    <n v="1"/>
    <n v="0"/>
  </r>
  <r>
    <n v="149"/>
    <x v="0"/>
    <x v="18"/>
    <s v="Ponderosa Pine"/>
    <n v="54486.049648512198"/>
    <n v="0"/>
    <n v="54486.049648512198"/>
    <n v="1"/>
    <n v="0"/>
  </r>
  <r>
    <n v="150"/>
    <x v="0"/>
    <x v="18"/>
    <s v="Ponderosa Pine - Douglas-Fir"/>
    <n v="909.922010533101"/>
    <n v="0"/>
    <n v="909.922010533101"/>
    <n v="1"/>
    <n v="0"/>
  </r>
  <r>
    <n v="151"/>
    <x v="0"/>
    <x v="18"/>
    <s v="Subalpine Fir"/>
    <n v="11536.250828542001"/>
    <n v="7583.2882643133698"/>
    <n v="19119.539092855372"/>
    <n v="0.60337494395212121"/>
    <n v="0.39662505604787873"/>
  </r>
  <r>
    <n v="152"/>
    <x v="0"/>
    <x v="19"/>
    <s v="Western Juniper"/>
    <n v="22926.514424093799"/>
    <n v="0"/>
    <n v="22926.514424093799"/>
    <n v="1"/>
    <n v="0"/>
  </r>
  <r>
    <n v="153"/>
    <x v="0"/>
    <x v="20"/>
    <s v="Douglas-Fir"/>
    <n v="7444.4523261674603"/>
    <n v="72.6335982078201"/>
    <n v="7517.0859243752802"/>
    <n v="0.99033753253075174"/>
    <n v="9.6624674692482558E-3"/>
  </r>
  <r>
    <n v="154"/>
    <x v="0"/>
    <x v="20"/>
    <s v="Douglas-Fir - Ponderosa Pine"/>
    <n v="1649.7783876725"/>
    <n v="0"/>
    <n v="1649.7783876725"/>
    <n v="1"/>
    <n v="0"/>
  </r>
  <r>
    <n v="155"/>
    <x v="0"/>
    <x v="20"/>
    <s v="Douglas-Fir - Water"/>
    <n v="407.01236464039903"/>
    <n v="0"/>
    <n v="407.01236464039903"/>
    <n v="1"/>
    <n v="0"/>
  </r>
  <r>
    <n v="156"/>
    <x v="0"/>
    <x v="20"/>
    <s v="Grand Fir-White Fir"/>
    <n v="19589.3212492239"/>
    <n v="2654.3900252754202"/>
    <n v="22243.711274499321"/>
    <n v="0.88066784393490705"/>
    <n v="0.11933215606509293"/>
  </r>
  <r>
    <n v="157"/>
    <x v="0"/>
    <x v="20"/>
    <s v="Grand Fir-White Fir - Ponderosa Pine"/>
    <n v="166.350735180687"/>
    <n v="285.23810295214003"/>
    <n v="451.58883813282705"/>
    <n v="0.36836768567729261"/>
    <n v="0.63163231432270739"/>
  </r>
  <r>
    <n v="158"/>
    <x v="0"/>
    <x v="20"/>
    <s v="Grand Fir-White Fir - Subalpine Fir"/>
    <n v="644.60203245491095"/>
    <n v="455.84142683716101"/>
    <n v="1100.443459292072"/>
    <n v="0.58576569928416944"/>
    <n v="0.41423430071583056"/>
  </r>
  <r>
    <n v="159"/>
    <x v="0"/>
    <x v="20"/>
    <s v="Ponderosa Pine"/>
    <n v="5424.1255156248699"/>
    <n v="86.588145854266301"/>
    <n v="5510.7136614791361"/>
    <n v="0.98428730811046616"/>
    <n v="1.5712691889533795E-2"/>
  </r>
  <r>
    <n v="160"/>
    <x v="0"/>
    <x v="20"/>
    <s v="Ponderosa Pine - Douglas-Fir"/>
    <n v="491.33334020959001"/>
    <n v="500.85130134782798"/>
    <n v="992.18464155741799"/>
    <n v="0.49520353332455452"/>
    <n v="0.50479646667544553"/>
  </r>
  <r>
    <n v="161"/>
    <x v="0"/>
    <x v="20"/>
    <s v="Ponderosa Pine - Grand Fir-White Fir"/>
    <n v="734.51101830561697"/>
    <n v="0"/>
    <n v="734.51101830561697"/>
    <n v="1"/>
    <n v="0"/>
  </r>
  <r>
    <n v="162"/>
    <x v="0"/>
    <x v="20"/>
    <s v="Ponderosa Pine - Shrub-Steppe"/>
    <n v="635.35399363323995"/>
    <n v="188.22360080617"/>
    <n v="823.57759443940995"/>
    <n v="0.77145614198709545"/>
    <n v="0.22854385801290455"/>
  </r>
  <r>
    <n v="163"/>
    <x v="0"/>
    <x v="20"/>
    <s v="Ponderosa Pine - Western Juniper"/>
    <n v="555.74606590816995"/>
    <n v="0"/>
    <n v="555.74606590816995"/>
    <n v="1"/>
    <n v="0"/>
  </r>
  <r>
    <n v="164"/>
    <x v="0"/>
    <x v="20"/>
    <s v="Subalpine Fir"/>
    <n v="61.4920779357141"/>
    <n v="1005.68538983013"/>
    <n v="1067.1774677658441"/>
    <n v="5.7621229639011132E-2"/>
    <n v="0.94237877036098894"/>
  </r>
  <r>
    <n v="165"/>
    <x v="0"/>
    <x v="20"/>
    <s v="Subalpine Fir - Douglas-Fir"/>
    <n v="134.24899504058399"/>
    <n v="533.97890039766003"/>
    <n v="668.22789543824399"/>
    <n v="0.20090300922343185"/>
    <n v="0.79909699077656815"/>
  </r>
  <r>
    <n v="166"/>
    <x v="0"/>
    <x v="20"/>
    <s v="Subalpine Fir - Grand Fir-White Fir"/>
    <n v="1010.5176470566699"/>
    <n v="200.25582351593101"/>
    <n v="1210.7734705726009"/>
    <n v="0.83460504513596123"/>
    <n v="0.16539495486403885"/>
  </r>
  <r>
    <n v="167"/>
    <x v="0"/>
    <x v="21"/>
    <s v="Developed"/>
    <n v="969.23763691747604"/>
    <n v="1.62784552459291"/>
    <n v="970.86548244206892"/>
    <n v="0.99832330476875308"/>
    <n v="1.6766952312469742E-3"/>
  </r>
  <r>
    <n v="168"/>
    <x v="0"/>
    <x v="21"/>
    <s v="Douglas-Fir"/>
    <n v="21029.900539841801"/>
    <n v="0"/>
    <n v="21029.900539841801"/>
    <n v="1"/>
    <n v="0"/>
  </r>
  <r>
    <n v="169"/>
    <x v="0"/>
    <x v="21"/>
    <s v="Douglas-Fir - Ponderosa Pine"/>
    <n v="805.53608073899704"/>
    <n v="226.32904869666999"/>
    <n v="1031.8651294356671"/>
    <n v="0.78066024111072474"/>
    <n v="0.21933975888927523"/>
  </r>
  <r>
    <n v="170"/>
    <x v="0"/>
    <x v="21"/>
    <s v="Grand Fir-White Fir"/>
    <n v="47420.084379274696"/>
    <n v="0"/>
    <n v="47420.084379274696"/>
    <n v="1"/>
    <n v="0"/>
  </r>
  <r>
    <n v="171"/>
    <x v="0"/>
    <x v="21"/>
    <s v="Ponderosa Pine"/>
    <n v="119828.36715621701"/>
    <n v="5668.2499902200498"/>
    <n v="125496.61714643706"/>
    <n v="0.95483344396760916"/>
    <n v="4.5166556032390837E-2"/>
  </r>
  <r>
    <n v="172"/>
    <x v="0"/>
    <x v="21"/>
    <s v="Shrub-Steppe"/>
    <n v="666.180181114785"/>
    <n v="0"/>
    <n v="666.180181114785"/>
    <n v="1"/>
    <n v="0"/>
  </r>
  <r>
    <n v="173"/>
    <x v="0"/>
    <x v="21"/>
    <s v="Shrub-Steppe - Western Juniper"/>
    <n v="2064.3713132932498"/>
    <n v="0"/>
    <n v="2064.3713132932498"/>
    <n v="1"/>
    <n v="0"/>
  </r>
  <r>
    <n v="174"/>
    <x v="0"/>
    <x v="21"/>
    <s v="Western Juniper"/>
    <n v="61481.628864452003"/>
    <n v="7423.0285077182098"/>
    <n v="68904.657372170215"/>
    <n v="0.89227101924874697"/>
    <n v="0.10772898075125302"/>
  </r>
  <r>
    <n v="175"/>
    <x v="0"/>
    <x v="22"/>
    <s v="Douglas-Fir"/>
    <n v="18287.407190985101"/>
    <n v="0"/>
    <n v="18287.407190985101"/>
    <n v="1"/>
    <n v="0"/>
  </r>
  <r>
    <n v="176"/>
    <x v="0"/>
    <x v="22"/>
    <s v="Douglas-Fir - Ponderosa Pine"/>
    <n v="750.41084162732204"/>
    <n v="66.310251985004697"/>
    <n v="816.72109361232674"/>
    <n v="0.91880918406096634"/>
    <n v="8.1190815939033656E-2"/>
  </r>
  <r>
    <n v="177"/>
    <x v="0"/>
    <x v="22"/>
    <s v="Grand Fir-White Fir"/>
    <n v="21174.421846529902"/>
    <n v="228.84783239611099"/>
    <n v="21403.269678926012"/>
    <n v="0.989307809702485"/>
    <n v="1.069219029751506E-2"/>
  </r>
  <r>
    <n v="178"/>
    <x v="0"/>
    <x v="22"/>
    <s v="Ponderosa Pine"/>
    <n v="30904.227266899801"/>
    <n v="1720.7011061441401"/>
    <n v="32624.928373043942"/>
    <n v="0.94725808785021415"/>
    <n v="5.2741912149785873E-2"/>
  </r>
  <r>
    <n v="179"/>
    <x v="0"/>
    <x v="23"/>
    <s v="Douglas-Fir"/>
    <n v="54573.567719592698"/>
    <n v="0"/>
    <n v="54573.567719592698"/>
    <n v="1"/>
    <n v="0"/>
  </r>
  <r>
    <n v="180"/>
    <x v="0"/>
    <x v="23"/>
    <s v="Douglas-Fir - Ponderosa Pine"/>
    <n v="5510.72253510879"/>
    <n v="0"/>
    <n v="5510.72253510879"/>
    <n v="1"/>
    <n v="0"/>
  </r>
  <r>
    <n v="181"/>
    <x v="0"/>
    <x v="23"/>
    <s v="Grand Fir-White Fir"/>
    <n v="113157.22595939699"/>
    <n v="4770.1414008129004"/>
    <n v="117927.3673602099"/>
    <n v="0.95955017475932891"/>
    <n v="4.0449825240671006E-2"/>
  </r>
  <r>
    <n v="182"/>
    <x v="0"/>
    <x v="23"/>
    <s v="Grand Fir-White Fir - Douglas-Fir"/>
    <n v="1253.2814529807599"/>
    <n v="0"/>
    <n v="1253.2814529807599"/>
    <n v="1"/>
    <n v="0"/>
  </r>
  <r>
    <n v="183"/>
    <x v="0"/>
    <x v="23"/>
    <s v="Ponderosa Pine"/>
    <n v="15585.4437461087"/>
    <n v="0"/>
    <n v="15585.4437461087"/>
    <n v="1"/>
    <n v="0"/>
  </r>
  <r>
    <n v="184"/>
    <x v="0"/>
    <x v="23"/>
    <s v="Ponderosa Pine - Douglas-Fir"/>
    <n v="4562.8017698751901"/>
    <n v="0"/>
    <n v="4562.8017698751901"/>
    <n v="1"/>
    <n v="0"/>
  </r>
  <r>
    <n v="185"/>
    <x v="0"/>
    <x v="23"/>
    <s v="Ponderosa Pine - Shrub-Steppe"/>
    <n v="912.40672248325097"/>
    <n v="0"/>
    <n v="912.40672248325097"/>
    <n v="1"/>
    <n v="0"/>
  </r>
  <r>
    <n v="186"/>
    <x v="0"/>
    <x v="23"/>
    <s v="Shrub-Steppe"/>
    <n v="31833.384059650401"/>
    <n v="0"/>
    <n v="31833.384059650401"/>
    <n v="1"/>
    <n v="0"/>
  </r>
  <r>
    <n v="187"/>
    <x v="0"/>
    <x v="23"/>
    <s v="Subalpine Fir"/>
    <n v="4634.25369974975"/>
    <n v="1625.20067089437"/>
    <n v="6259.45437064412"/>
    <n v="0.74036064892232278"/>
    <n v="0.25963935107767727"/>
  </r>
  <r>
    <n v="188"/>
    <x v="0"/>
    <x v="23"/>
    <s v="Western Juniper"/>
    <n v="2052.5072165359902"/>
    <n v="0"/>
    <n v="2052.5072165359902"/>
    <n v="1"/>
    <n v="0"/>
  </r>
  <r>
    <n v="189"/>
    <x v="0"/>
    <x v="24"/>
    <s v="Douglas-Fir"/>
    <n v="24507.597128154001"/>
    <n v="321.71400516051699"/>
    <n v="24829.311133314517"/>
    <n v="0.98704297499704452"/>
    <n v="1.2957025002955477E-2"/>
  </r>
  <r>
    <n v="190"/>
    <x v="0"/>
    <x v="24"/>
    <s v="Douglas-Fir - Ponderosa Pine"/>
    <n v="322.03350618629599"/>
    <n v="0"/>
    <n v="322.03350618629599"/>
    <n v="1"/>
    <n v="0"/>
  </r>
  <r>
    <n v="191"/>
    <x v="0"/>
    <x v="24"/>
    <s v="Grand Fir-White Fir"/>
    <n v="29845.6154738634"/>
    <n v="23.734455273434001"/>
    <n v="29869.349929136835"/>
    <n v="0.99920539096666838"/>
    <n v="7.9460903333157605E-4"/>
  </r>
  <r>
    <n v="192"/>
    <x v="0"/>
    <x v="24"/>
    <s v="Ponderosa Pine"/>
    <n v="62022.159141853197"/>
    <n v="5524.3131629953596"/>
    <n v="67546.472304848561"/>
    <n v="0.91821463098674916"/>
    <n v="8.1785369013250717E-2"/>
  </r>
  <r>
    <n v="193"/>
    <x v="0"/>
    <x v="24"/>
    <s v="Ponderosa Pine - Douglas-Fir"/>
    <n v="530.19774792208"/>
    <n v="0"/>
    <n v="530.19774792208"/>
    <n v="1"/>
    <n v="0"/>
  </r>
  <r>
    <n v="194"/>
    <x v="0"/>
    <x v="24"/>
    <s v="Ponderosa Pine - Grand Fir-White Fir"/>
    <n v="383.67751042436498"/>
    <n v="0"/>
    <n v="383.67751042436498"/>
    <n v="1"/>
    <n v="0"/>
  </r>
  <r>
    <n v="195"/>
    <x v="0"/>
    <x v="24"/>
    <s v="Shrub-Steppe"/>
    <n v="146738.18481137199"/>
    <n v="13.023738339124201"/>
    <n v="146751.20854971113"/>
    <n v="0.9999112529398031"/>
    <n v="8.8747060196867032E-5"/>
  </r>
  <r>
    <n v="196"/>
    <x v="0"/>
    <x v="24"/>
    <s v="Subalpine Fir"/>
    <n v="1516.3889162636699"/>
    <n v="84.491088650024906"/>
    <n v="1600.8800049136948"/>
    <n v="0.94722209760213727"/>
    <n v="5.2777902397862675E-2"/>
  </r>
  <r>
    <n v="197"/>
    <x v="0"/>
    <x v="24"/>
    <s v="Western Juniper"/>
    <n v="23131.8871347001"/>
    <n v="2258.7314300111302"/>
    <n v="25390.618564711229"/>
    <n v="0.91104070882501487"/>
    <n v="8.8959291174985175E-2"/>
  </r>
  <r>
    <n v="198"/>
    <x v="0"/>
    <x v="25"/>
    <s v="Grand Fir-White Fir"/>
    <n v="4265.2781717544203"/>
    <n v="0"/>
    <n v="4265.2781717544203"/>
    <n v="1"/>
    <n v="0"/>
  </r>
  <r>
    <n v="199"/>
    <x v="0"/>
    <x v="25"/>
    <s v="Ponderosa Pine - Douglas-Fir"/>
    <n v="1934.8224424490299"/>
    <n v="0"/>
    <n v="1934.8224424490299"/>
    <n v="1"/>
    <n v="0"/>
  </r>
  <r>
    <n v="200"/>
    <x v="0"/>
    <x v="25"/>
    <s v="Ponderosa Pine - Shrub-Steppe"/>
    <n v="874.73280631511602"/>
    <n v="0"/>
    <n v="874.73280631511602"/>
    <n v="1"/>
    <n v="0"/>
  </r>
  <r>
    <n v="201"/>
    <x v="0"/>
    <x v="25"/>
    <s v="Ponderosa Pine - Western Juniper"/>
    <n v="460.51553440979302"/>
    <n v="0"/>
    <n v="460.51553440979302"/>
    <n v="1"/>
    <n v="0"/>
  </r>
  <r>
    <n v="202"/>
    <x v="0"/>
    <x v="25"/>
    <s v="Shrub-Steppe"/>
    <n v="1535.7397889812601"/>
    <n v="0"/>
    <n v="1535.7397889812601"/>
    <n v="1"/>
    <n v="0"/>
  </r>
  <r>
    <n v="203"/>
    <x v="0"/>
    <x v="25"/>
    <s v="Western Juniper - Ponderosa Pine"/>
    <n v="799.86928083964904"/>
    <n v="0"/>
    <n v="799.86928083964904"/>
    <n v="1"/>
    <n v="0"/>
  </r>
  <r>
    <n v="204"/>
    <x v="0"/>
    <x v="25"/>
    <s v="Western Juniper - Shrub-Steppe"/>
    <n v="582.73851318152697"/>
    <n v="0"/>
    <n v="582.73851318152697"/>
    <n v="1"/>
    <n v="0"/>
  </r>
  <r>
    <n v="205"/>
    <x v="0"/>
    <x v="26"/>
    <s v="Developed"/>
    <n v="30389.010715716598"/>
    <n v="0"/>
    <n v="30389.010715716598"/>
    <n v="1"/>
    <n v="0"/>
  </r>
  <r>
    <n v="206"/>
    <x v="0"/>
    <x v="26"/>
    <s v="Developed - Ponderosa Pine"/>
    <n v="502.57567135781198"/>
    <n v="0"/>
    <n v="502.57567135781198"/>
    <n v="1"/>
    <n v="0"/>
  </r>
  <r>
    <n v="207"/>
    <x v="0"/>
    <x v="26"/>
    <s v="Developed - Western Juniper"/>
    <n v="577.04385826404996"/>
    <n v="0"/>
    <n v="577.04385826404996"/>
    <n v="1"/>
    <n v="0"/>
  </r>
  <r>
    <n v="208"/>
    <x v="0"/>
    <x v="26"/>
    <s v="Douglas-Fir"/>
    <n v="19400.4486470517"/>
    <n v="1.12521475387E-4"/>
    <n v="19400.448759573177"/>
    <n v="0.99999999420005803"/>
    <n v="5.7999418869873376E-9"/>
  </r>
  <r>
    <n v="209"/>
    <x v="0"/>
    <x v="26"/>
    <s v="Douglas-Fir - Grasslands / Meadows"/>
    <n v="1224.75821386093"/>
    <n v="0"/>
    <n v="1224.75821386093"/>
    <n v="1"/>
    <n v="0"/>
  </r>
  <r>
    <n v="210"/>
    <x v="0"/>
    <x v="26"/>
    <s v="Grand Fir-White Fir"/>
    <n v="6003.6292102169"/>
    <n v="23.396995125208498"/>
    <n v="6027.0262053421084"/>
    <n v="0.9961179868266592"/>
    <n v="3.8820131733408366E-3"/>
  </r>
  <r>
    <n v="211"/>
    <x v="0"/>
    <x v="26"/>
    <s v="Grand Fir-White Fir - Douglas-Fir"/>
    <n v="2210.8561054752599"/>
    <n v="0"/>
    <n v="2210.8561054752599"/>
    <n v="1"/>
    <n v="0"/>
  </r>
  <r>
    <n v="212"/>
    <x v="0"/>
    <x v="26"/>
    <s v="Grand Fir-White Fir - Grasslands / Meadows"/>
    <n v="403.834097094931"/>
    <n v="0"/>
    <n v="403.834097094931"/>
    <n v="1"/>
    <n v="0"/>
  </r>
  <r>
    <n v="213"/>
    <x v="0"/>
    <x v="26"/>
    <s v="Grasslands / Meadows"/>
    <n v="360.04753758648701"/>
    <n v="0"/>
    <n v="360.04753758648701"/>
    <n v="1"/>
    <n v="0"/>
  </r>
  <r>
    <n v="214"/>
    <x v="0"/>
    <x v="26"/>
    <s v="Grasslands / Meadows - Ponderosa Pine"/>
    <n v="1581.70678449261"/>
    <n v="0"/>
    <n v="1581.70678449261"/>
    <n v="1"/>
    <n v="0"/>
  </r>
  <r>
    <n v="215"/>
    <x v="0"/>
    <x v="26"/>
    <s v="Grasslands / Meadows - Shrub-Steppe"/>
    <n v="1886.0972277466401"/>
    <n v="0"/>
    <n v="1886.0972277466401"/>
    <n v="1"/>
    <n v="0"/>
  </r>
  <r>
    <n v="216"/>
    <x v="0"/>
    <x v="26"/>
    <s v="Ponderosa Pine"/>
    <n v="30528.757016066898"/>
    <n v="0"/>
    <n v="30528.757016066898"/>
    <n v="1"/>
    <n v="0"/>
  </r>
  <r>
    <n v="217"/>
    <x v="0"/>
    <x v="26"/>
    <s v="Ponderosa Pine - Douglas-Fir"/>
    <n v="1596.4662869070701"/>
    <n v="0"/>
    <n v="1596.4662869070701"/>
    <n v="1"/>
    <n v="0"/>
  </r>
  <r>
    <n v="218"/>
    <x v="0"/>
    <x v="26"/>
    <s v="Ponderosa Pine - Grand Fir-White Fir"/>
    <n v="1219.46943806433"/>
    <n v="0"/>
    <n v="1219.46943806433"/>
    <n v="1"/>
    <n v="0"/>
  </r>
  <r>
    <n v="219"/>
    <x v="0"/>
    <x v="26"/>
    <s v="Ponderosa Pine - Riparian Shrub / Hardwood Forest"/>
    <n v="1863.0052012984099"/>
    <n v="0"/>
    <n v="1863.0052012984099"/>
    <n v="1"/>
    <n v="0"/>
  </r>
  <r>
    <n v="220"/>
    <x v="0"/>
    <x v="26"/>
    <s v="Ponderosa Pine - Shrub-Steppe"/>
    <n v="2809.79242760843"/>
    <n v="0"/>
    <n v="2809.79242760843"/>
    <n v="1"/>
    <n v="0"/>
  </r>
  <r>
    <n v="221"/>
    <x v="0"/>
    <x v="26"/>
    <s v="Riparian Shrub / Hardwood Forest"/>
    <n v="7371.5665058683499"/>
    <n v="0"/>
    <n v="7371.5665058683499"/>
    <n v="1"/>
    <n v="0"/>
  </r>
  <r>
    <n v="222"/>
    <x v="0"/>
    <x v="26"/>
    <s v="Shrub-Steppe"/>
    <n v="33778.485879420499"/>
    <n v="0"/>
    <n v="33778.485879420499"/>
    <n v="1"/>
    <n v="0"/>
  </r>
  <r>
    <n v="223"/>
    <x v="0"/>
    <x v="26"/>
    <s v="Shrub-Steppe - Western Juniper"/>
    <n v="1235.7811523674"/>
    <n v="0"/>
    <n v="1235.7811523674"/>
    <n v="1"/>
    <n v="0"/>
  </r>
  <r>
    <n v="224"/>
    <x v="0"/>
    <x v="26"/>
    <s v="Western Juniper"/>
    <n v="13392.8546663987"/>
    <n v="0"/>
    <n v="13392.8546663987"/>
    <n v="1"/>
    <n v="0"/>
  </r>
  <r>
    <n v="225"/>
    <x v="0"/>
    <x v="26"/>
    <s v="Western Juniper - Grasslands / Meadows"/>
    <n v="276.04897718078303"/>
    <n v="0"/>
    <n v="276.04897718078303"/>
    <n v="1"/>
    <n v="0"/>
  </r>
  <r>
    <n v="226"/>
    <x v="0"/>
    <x v="26"/>
    <s v="Western Juniper - Shrub-Steppe"/>
    <n v="1778.17617109609"/>
    <n v="0"/>
    <n v="1778.17617109609"/>
    <n v="1"/>
    <n v="0"/>
  </r>
  <r>
    <n v="227"/>
    <x v="0"/>
    <x v="27"/>
    <s v="Shrub-Steppe - Ponderosa Pine"/>
    <n v="693.83471055246605"/>
    <n v="0"/>
    <n v="693.83471055246605"/>
    <n v="1"/>
    <n v="0"/>
  </r>
  <r>
    <n v="228"/>
    <x v="0"/>
    <x v="28"/>
    <s v="Developed"/>
    <n v="16200.8908592073"/>
    <n v="0"/>
    <n v="16200.8908592073"/>
    <n v="1"/>
    <n v="0"/>
  </r>
  <r>
    <n v="229"/>
    <x v="0"/>
    <x v="28"/>
    <s v="Developed - Shrub-Steppe"/>
    <n v="4179.35783604683"/>
    <n v="1.2419392174422501"/>
    <n v="4180.5997752642725"/>
    <n v="0.99970292798062355"/>
    <n v="2.9707201937639253E-4"/>
  </r>
  <r>
    <n v="230"/>
    <x v="0"/>
    <x v="28"/>
    <s v="Developed - Western Juniper"/>
    <n v="347.54273411941199"/>
    <n v="0"/>
    <n v="347.54273411941199"/>
    <n v="1"/>
    <n v="0"/>
  </r>
  <r>
    <n v="231"/>
    <x v="0"/>
    <x v="28"/>
    <s v="Douglas-Fir"/>
    <n v="2224.1807930128498"/>
    <n v="6.6658264089468"/>
    <n v="2230.8466194217967"/>
    <n v="0.9970119745791064"/>
    <n v="2.9880254208935648E-3"/>
  </r>
  <r>
    <n v="232"/>
    <x v="0"/>
    <x v="28"/>
    <s v="Douglas-Fir - Grand Fir-White Fir"/>
    <n v="563.25574325185403"/>
    <n v="0"/>
    <n v="563.25574325185403"/>
    <n v="1"/>
    <n v="0"/>
  </r>
  <r>
    <n v="233"/>
    <x v="0"/>
    <x v="28"/>
    <s v="Grand Fir-White Fir"/>
    <n v="1972.80392965693"/>
    <n v="0"/>
    <n v="1972.80392965693"/>
    <n v="1"/>
    <n v="0"/>
  </r>
  <r>
    <n v="234"/>
    <x v="0"/>
    <x v="28"/>
    <s v="Grand Fir-White Fir - Douglas-Fir"/>
    <n v="871.56288963934105"/>
    <n v="0"/>
    <n v="871.56288963934105"/>
    <n v="1"/>
    <n v="0"/>
  </r>
  <r>
    <n v="235"/>
    <x v="0"/>
    <x v="28"/>
    <s v="Grand Fir-White Fir - Ponderosa Pine"/>
    <n v="1044.7953586471899"/>
    <n v="0"/>
    <n v="1044.7953586471899"/>
    <n v="1"/>
    <n v="0"/>
  </r>
  <r>
    <n v="236"/>
    <x v="0"/>
    <x v="28"/>
    <s v="Grasslands / Meadows"/>
    <n v="305.60216059488999"/>
    <n v="0"/>
    <n v="305.60216059488999"/>
    <n v="1"/>
    <n v="0"/>
  </r>
  <r>
    <n v="237"/>
    <x v="0"/>
    <x v="28"/>
    <s v="Grasslands / Meadows - Shrub-Steppe"/>
    <n v="2052.6516413343302"/>
    <n v="0"/>
    <n v="2052.6516413343302"/>
    <n v="1"/>
    <n v="0"/>
  </r>
  <r>
    <n v="238"/>
    <x v="0"/>
    <x v="28"/>
    <s v="Ponderosa Pine"/>
    <n v="2582.3816626032499"/>
    <n v="11.3381251003833"/>
    <n v="2593.7197877036333"/>
    <n v="0.99562862374180305"/>
    <n v="4.3713762581969514E-3"/>
  </r>
  <r>
    <n v="239"/>
    <x v="0"/>
    <x v="28"/>
    <s v="Ponderosa Pine - Western Juniper"/>
    <n v="640.46713436449102"/>
    <n v="0"/>
    <n v="640.46713436449102"/>
    <n v="1"/>
    <n v="0"/>
  </r>
  <r>
    <n v="240"/>
    <x v="0"/>
    <x v="28"/>
    <s v="Riparian Shrub / Hardwood Forest - Ponderosa Pine"/>
    <n v="726.942894465103"/>
    <n v="0"/>
    <n v="726.942894465103"/>
    <n v="1"/>
    <n v="0"/>
  </r>
  <r>
    <n v="241"/>
    <x v="0"/>
    <x v="28"/>
    <s v="Shrub-Steppe"/>
    <n v="977.82372368715505"/>
    <n v="9.7899933721294197"/>
    <n v="987.61371705928445"/>
    <n v="0.99008722418185924"/>
    <n v="9.9127758181407951E-3"/>
  </r>
  <r>
    <n v="242"/>
    <x v="0"/>
    <x v="28"/>
    <s v="Shrub-Steppe - Grasslands / Meadows"/>
    <n v="425.29943092331899"/>
    <n v="0"/>
    <n v="425.29943092331899"/>
    <n v="1"/>
    <n v="0"/>
  </r>
  <r>
    <n v="243"/>
    <x v="0"/>
    <x v="28"/>
    <s v="Shrub-Steppe - Ponderosa Pine"/>
    <n v="2566.7968000316"/>
    <n v="0"/>
    <n v="2566.7968000316"/>
    <n v="1"/>
    <n v="0"/>
  </r>
  <r>
    <n v="244"/>
    <x v="0"/>
    <x v="28"/>
    <s v="Shrub-Steppe - Water"/>
    <n v="988.33275043614196"/>
    <n v="0"/>
    <n v="988.33275043614196"/>
    <n v="1"/>
    <n v="0"/>
  </r>
  <r>
    <n v="245"/>
    <x v="0"/>
    <x v="28"/>
    <s v="Water - Shrub-Steppe"/>
    <n v="389.09989335065501"/>
    <n v="0"/>
    <n v="389.09989335065501"/>
    <n v="1"/>
    <n v="0"/>
  </r>
  <r>
    <n v="246"/>
    <x v="0"/>
    <x v="28"/>
    <s v="Western Juniper"/>
    <n v="4740.0311374926896"/>
    <n v="0"/>
    <n v="4740.0311374926896"/>
    <n v="1"/>
    <n v="0"/>
  </r>
  <r>
    <n v="247"/>
    <x v="0"/>
    <x v="29"/>
    <s v="Douglas-Fir - Ponderosa Pine"/>
    <n v="0.70165655293261098"/>
    <n v="360.87800243096098"/>
    <n v="361.57965898389358"/>
    <n v="1.9405310434342381E-3"/>
    <n v="0.99805946895656583"/>
  </r>
  <r>
    <n v="248"/>
    <x v="0"/>
    <x v="29"/>
    <s v="Grand Fir-White Fir"/>
    <n v="1289.8037691519701"/>
    <n v="7769.7124270102604"/>
    <n v="9059.5161961622307"/>
    <n v="0.14237004948435916"/>
    <n v="0.85762995051564084"/>
  </r>
  <r>
    <n v="249"/>
    <x v="0"/>
    <x v="29"/>
    <s v="Parkland"/>
    <n v="715.38625817427999"/>
    <n v="13709.1412932411"/>
    <n v="14424.52755141538"/>
    <n v="4.9595125776170326E-2"/>
    <n v="0.95040487422382969"/>
  </r>
  <r>
    <n v="250"/>
    <x v="0"/>
    <x v="29"/>
    <s v="Subalpine Fir"/>
    <n v="4678.2198704224502"/>
    <n v="35916.888392105902"/>
    <n v="40595.108262528352"/>
    <n v="0.11524097534531566"/>
    <n v="0.88475902465468437"/>
  </r>
  <r>
    <n v="251"/>
    <x v="0"/>
    <x v="29"/>
    <s v="Subalpine Fir - Grand Fir-White Fir"/>
    <n v="8.2558657448237103"/>
    <n v="707.60169857994003"/>
    <n v="715.85756432476376"/>
    <n v="1.1532833005139922E-2"/>
    <n v="0.98846716699486004"/>
  </r>
  <r>
    <n v="252"/>
    <x v="0"/>
    <x v="30"/>
    <s v="Douglas-Fir - Grand Fir-White Fir"/>
    <n v="34.364608530874598"/>
    <n v="490.42179859445901"/>
    <n v="524.78640712533365"/>
    <n v="6.5483038554897954E-2"/>
    <n v="0.93451696144510199"/>
  </r>
  <r>
    <n v="253"/>
    <x v="0"/>
    <x v="30"/>
    <s v="Grand Fir-White Fir"/>
    <n v="82.919015072688396"/>
    <n v="674.96952071236296"/>
    <n v="757.88853578505132"/>
    <n v="0.10940792894669868"/>
    <n v="0.8905920710533014"/>
  </r>
  <r>
    <n v="254"/>
    <x v="0"/>
    <x v="30"/>
    <s v="Parkland"/>
    <n v="385.43044894617299"/>
    <n v="905.20084180601998"/>
    <n v="1290.6312907521929"/>
    <n v="0.29863714889597964"/>
    <n v="0.70136285110402041"/>
  </r>
  <r>
    <n v="255"/>
    <x v="0"/>
    <x v="30"/>
    <s v="Subalpine Fir"/>
    <n v="1150.11982125182"/>
    <n v="2431.27498458932"/>
    <n v="3581.3948058411397"/>
    <n v="0.32113740137669589"/>
    <n v="0.67886259862330411"/>
  </r>
  <r>
    <n v="256"/>
    <x v="0"/>
    <x v="31"/>
    <s v="Grand Fir-White Fir"/>
    <n v="9684.9250797211807"/>
    <n v="24417.700967327601"/>
    <n v="34102.626047048783"/>
    <n v="0.28399352784033788"/>
    <n v="0.71600647215966207"/>
  </r>
  <r>
    <n v="257"/>
    <x v="0"/>
    <x v="31"/>
    <s v="Grand Fir-White Fir - Subalpine Fir"/>
    <n v="0"/>
    <n v="875.00880437027195"/>
    <n v="875.00880437027195"/>
    <n v="0"/>
    <n v="1"/>
  </r>
  <r>
    <n v="258"/>
    <x v="0"/>
    <x v="31"/>
    <s v="Mountain Hemlock"/>
    <n v="0"/>
    <n v="4032.2373659934501"/>
    <n v="4032.2373659934501"/>
    <n v="0"/>
    <n v="1"/>
  </r>
  <r>
    <n v="259"/>
    <x v="0"/>
    <x v="31"/>
    <s v="Mountain Hemlock - Parkland"/>
    <n v="0"/>
    <n v="295.949855737164"/>
    <n v="295.949855737164"/>
    <n v="0"/>
    <n v="1"/>
  </r>
  <r>
    <n v="260"/>
    <x v="0"/>
    <x v="31"/>
    <s v="Parkland"/>
    <n v="12.8267973598578"/>
    <n v="1688.37635052981"/>
    <n v="1701.2031478896679"/>
    <n v="7.5398387169512138E-3"/>
    <n v="0.9924601612830487"/>
  </r>
  <r>
    <n v="261"/>
    <x v="0"/>
    <x v="31"/>
    <s v="Parkland - Subalpine Fir"/>
    <n v="305.79593596616797"/>
    <n v="218.178270269411"/>
    <n v="523.974206235579"/>
    <n v="0.58360875845991933"/>
    <n v="0.41639124154008061"/>
  </r>
  <r>
    <n v="262"/>
    <x v="0"/>
    <x v="31"/>
    <s v="Ponderosa Pine"/>
    <n v="577.84336622054695"/>
    <n v="0"/>
    <n v="577.84336622054695"/>
    <n v="1"/>
    <n v="0"/>
  </r>
  <r>
    <n v="263"/>
    <x v="0"/>
    <x v="31"/>
    <s v="Rock - Parkland"/>
    <n v="0"/>
    <n v="366.11911358513203"/>
    <n v="366.11911358513203"/>
    <n v="0"/>
    <n v="1"/>
  </r>
  <r>
    <n v="264"/>
    <x v="0"/>
    <x v="31"/>
    <s v="Subalpine Fir"/>
    <n v="10862.5294848248"/>
    <n v="73704.581362204699"/>
    <n v="84567.1108470295"/>
    <n v="0.12844862944973551"/>
    <n v="0.87155137055026444"/>
  </r>
  <r>
    <n v="265"/>
    <x v="0"/>
    <x v="31"/>
    <s v="Subalpine Fir - Grand Fir-White Fir"/>
    <n v="634.60802679548101"/>
    <n v="626.22710078877697"/>
    <n v="1260.8351275842579"/>
    <n v="0.50332356143295354"/>
    <n v="0.49667643856704657"/>
  </r>
  <r>
    <n v="266"/>
    <x v="0"/>
    <x v="31"/>
    <s v="Subalpine Fir - Mountain Hemlock"/>
    <n v="0"/>
    <n v="302.65273284390901"/>
    <n v="302.65273284390901"/>
    <n v="0"/>
    <n v="1"/>
  </r>
  <r>
    <n v="267"/>
    <x v="0"/>
    <x v="32"/>
    <s v="Alpine"/>
    <n v="638.03731976038796"/>
    <n v="14233.420097592299"/>
    <n v="14871.457417352687"/>
    <n v="4.2903482950897416E-2"/>
    <n v="0.95709651704910259"/>
  </r>
  <r>
    <n v="268"/>
    <x v="0"/>
    <x v="32"/>
    <s v="Alpine - Mountain Hemlock"/>
    <n v="0"/>
    <n v="290.91993604231499"/>
    <n v="290.91993604231499"/>
    <n v="0"/>
    <n v="1"/>
  </r>
  <r>
    <n v="269"/>
    <x v="0"/>
    <x v="32"/>
    <s v="Alpine - Parkland"/>
    <n v="0"/>
    <n v="420.359677547454"/>
    <n v="420.359677547454"/>
    <n v="0"/>
    <n v="1"/>
  </r>
  <r>
    <n v="270"/>
    <x v="0"/>
    <x v="32"/>
    <s v="Alpine - Rock"/>
    <n v="0"/>
    <n v="360.80674184226302"/>
    <n v="360.80674184226302"/>
    <n v="0"/>
    <n v="1"/>
  </r>
  <r>
    <n v="271"/>
    <x v="0"/>
    <x v="32"/>
    <s v="Douglas-Fir"/>
    <n v="0"/>
    <n v="599.89525312298895"/>
    <n v="599.89525312298895"/>
    <n v="0"/>
    <n v="1"/>
  </r>
  <r>
    <n v="272"/>
    <x v="0"/>
    <x v="32"/>
    <s v="Douglas-Fir - Grand Fir-White Fir"/>
    <n v="0"/>
    <n v="300.49512132002297"/>
    <n v="300.49512132002297"/>
    <n v="0"/>
    <n v="1"/>
  </r>
  <r>
    <n v="273"/>
    <x v="0"/>
    <x v="32"/>
    <s v="Douglas-Fir - Ponderosa Pine"/>
    <n v="0"/>
    <n v="492.00354478685898"/>
    <n v="492.00354478685898"/>
    <n v="0"/>
    <n v="1"/>
  </r>
  <r>
    <n v="274"/>
    <x v="0"/>
    <x v="32"/>
    <s v="Grand Fir-White Fir"/>
    <n v="14838.7347014549"/>
    <n v="21268.087773472798"/>
    <n v="36106.8224749277"/>
    <n v="0.41096761454871317"/>
    <n v="0.58903238545128678"/>
  </r>
  <r>
    <n v="275"/>
    <x v="0"/>
    <x v="32"/>
    <s v="Grand Fir-White Fir - Douglas-Fir"/>
    <n v="0"/>
    <n v="494.62265219386802"/>
    <n v="494.62265219386802"/>
    <n v="0"/>
    <n v="1"/>
  </r>
  <r>
    <n v="276"/>
    <x v="0"/>
    <x v="32"/>
    <s v="Grand Fir-White Fir - Mountain Hemlock"/>
    <n v="0"/>
    <n v="799.551137331988"/>
    <n v="799.551137331988"/>
    <n v="0"/>
    <n v="1"/>
  </r>
  <r>
    <n v="277"/>
    <x v="0"/>
    <x v="32"/>
    <s v="Grand Fir-White Fir - Subalpine Fir"/>
    <n v="89.012830697837899"/>
    <n v="1415.31891686012"/>
    <n v="1504.3317475579579"/>
    <n v="5.9171011209685632E-2"/>
    <n v="0.9408289887903144"/>
  </r>
  <r>
    <n v="278"/>
    <x v="0"/>
    <x v="32"/>
    <s v="Mountain Hemlock"/>
    <n v="0"/>
    <n v="18070.3485109578"/>
    <n v="18070.3485109578"/>
    <n v="0"/>
    <n v="1"/>
  </r>
  <r>
    <n v="279"/>
    <x v="0"/>
    <x v="32"/>
    <s v="Mountain Hemlock - Grand Fir-White Fir"/>
    <n v="3.2435786662580002E-3"/>
    <n v="526.06404269210896"/>
    <n v="526.06728627077518"/>
    <n v="6.1657106436922189E-6"/>
    <n v="0.9999938342893564"/>
  </r>
  <r>
    <n v="280"/>
    <x v="0"/>
    <x v="32"/>
    <s v="Mountain Hemlock - Parkland"/>
    <n v="0"/>
    <n v="2182.5052506073098"/>
    <n v="2182.5052506073098"/>
    <n v="0"/>
    <n v="1"/>
  </r>
  <r>
    <n v="281"/>
    <x v="0"/>
    <x v="32"/>
    <s v="Mountain Hemlock - Subalpine Fir"/>
    <n v="0"/>
    <n v="1043.8385552807299"/>
    <n v="1043.8385552807299"/>
    <n v="0"/>
    <n v="1"/>
  </r>
  <r>
    <n v="282"/>
    <x v="0"/>
    <x v="32"/>
    <s v="Parkland"/>
    <n v="9659.0722635268394"/>
    <n v="55705.050100562701"/>
    <n v="65364.12236408954"/>
    <n v="0.1477733030625597"/>
    <n v="0.85222669693744035"/>
  </r>
  <r>
    <n v="283"/>
    <x v="0"/>
    <x v="32"/>
    <s v="Parkland - Grand Fir-White Fir"/>
    <n v="24.7748940359538"/>
    <n v="404.26552664803"/>
    <n v="429.04042068398383"/>
    <n v="5.7744894983221454E-2"/>
    <n v="0.94225510501677845"/>
  </r>
  <r>
    <n v="284"/>
    <x v="0"/>
    <x v="32"/>
    <s v="Parkland - Mountain Hemlock"/>
    <n v="0.89702585806861401"/>
    <n v="3168.3851197183199"/>
    <n v="3169.2821455763883"/>
    <n v="2.8303755136495568E-4"/>
    <n v="0.99971696244863506"/>
  </r>
  <r>
    <n v="285"/>
    <x v="0"/>
    <x v="32"/>
    <s v="Parkland - Rock"/>
    <n v="0"/>
    <n v="354.63695535570997"/>
    <n v="354.63695535570997"/>
    <n v="0"/>
    <n v="1"/>
  </r>
  <r>
    <n v="286"/>
    <x v="0"/>
    <x v="32"/>
    <s v="Parkland - Subalpine Fir"/>
    <n v="0"/>
    <n v="622.35484487474002"/>
    <n v="622.35484487474002"/>
    <n v="0"/>
    <n v="1"/>
  </r>
  <r>
    <n v="287"/>
    <x v="0"/>
    <x v="32"/>
    <s v="Ponderosa Pine"/>
    <n v="346.91314127332498"/>
    <n v="0"/>
    <n v="346.91314127332498"/>
    <n v="1"/>
    <n v="0"/>
  </r>
  <r>
    <n v="288"/>
    <x v="0"/>
    <x v="32"/>
    <s v="Ponderosa Pine - Shrub-Steppe"/>
    <n v="0"/>
    <n v="292.553443533809"/>
    <n v="292.553443533809"/>
    <n v="0"/>
    <n v="1"/>
  </r>
  <r>
    <n v="289"/>
    <x v="0"/>
    <x v="32"/>
    <s v="Rock"/>
    <n v="7.7473243318945197"/>
    <n v="42301.837128867497"/>
    <n v="42309.584453199393"/>
    <n v="1.8311038579129033E-4"/>
    <n v="0.99981688961420867"/>
  </r>
  <r>
    <n v="290"/>
    <x v="0"/>
    <x v="32"/>
    <s v="Rock - Grand Fir-White Fir"/>
    <n v="0"/>
    <n v="535.60029642327697"/>
    <n v="535.60029642327697"/>
    <n v="0"/>
    <n v="1"/>
  </r>
  <r>
    <n v="291"/>
    <x v="0"/>
    <x v="32"/>
    <s v="Rock - Mountain Hemlock"/>
    <n v="0"/>
    <n v="362.58047562988702"/>
    <n v="362.58047562988702"/>
    <n v="0"/>
    <n v="1"/>
  </r>
  <r>
    <n v="292"/>
    <x v="0"/>
    <x v="32"/>
    <s v="Rock - Parkland"/>
    <n v="102.564072492777"/>
    <n v="947.99674887360504"/>
    <n v="1050.560821366382"/>
    <n v="9.7627924444564723E-2"/>
    <n v="0.9023720755554353"/>
  </r>
  <r>
    <n v="293"/>
    <x v="0"/>
    <x v="32"/>
    <s v="Subalpine Fir"/>
    <n v="19747.105862725599"/>
    <n v="180135.39029847199"/>
    <n v="199882.4961611976"/>
    <n v="9.8793572433677798E-2"/>
    <n v="0.90120642756632219"/>
  </r>
  <r>
    <n v="294"/>
    <x v="0"/>
    <x v="32"/>
    <s v="Subalpine Fir - Grand Fir-White Fir"/>
    <n v="445.18288594544902"/>
    <n v="3926.4830510492802"/>
    <n v="4371.6659369947292"/>
    <n v="0.10183369277559365"/>
    <n v="0.89816630722440638"/>
  </r>
  <r>
    <n v="295"/>
    <x v="0"/>
    <x v="32"/>
    <s v="Subalpine Fir - Parkland"/>
    <n v="0"/>
    <n v="1412.6233106679199"/>
    <n v="1412.6233106679199"/>
    <n v="0"/>
    <n v="1"/>
  </r>
  <r>
    <n v="296"/>
    <x v="0"/>
    <x v="33"/>
    <s v="Developed"/>
    <n v="100.492092471573"/>
    <n v="0"/>
    <n v="100.492092471573"/>
    <n v="1"/>
    <n v="0"/>
  </r>
  <r>
    <n v="297"/>
    <x v="0"/>
    <x v="33"/>
    <s v="Douglas-Fir"/>
    <n v="480.97641700994899"/>
    <n v="39.534708427146299"/>
    <n v="520.5111254370953"/>
    <n v="0.92404637193115258"/>
    <n v="7.5953628068847381E-2"/>
  </r>
  <r>
    <n v="298"/>
    <x v="0"/>
    <x v="33"/>
    <s v="Grand Fir-White Fir"/>
    <n v="7384.2065692651804"/>
    <n v="311.07211600278202"/>
    <n v="7695.2786852679628"/>
    <n v="0.9595762377523368"/>
    <n v="4.0423762247663156E-2"/>
  </r>
  <r>
    <n v="299"/>
    <x v="0"/>
    <x v="33"/>
    <s v="Ponderosa Pine"/>
    <n v="87.142657464099798"/>
    <n v="0"/>
    <n v="87.142657464099798"/>
    <n v="1"/>
    <n v="0"/>
  </r>
  <r>
    <n v="300"/>
    <x v="0"/>
    <x v="33"/>
    <s v="Shrub-Steppe"/>
    <n v="1784.23891809407"/>
    <n v="0"/>
    <n v="1784.23891809407"/>
    <n v="1"/>
    <n v="0"/>
  </r>
  <r>
    <n v="301"/>
    <x v="0"/>
    <x v="34"/>
    <s v="Grand Fir-White Fir"/>
    <n v="881.79120498440295"/>
    <n v="0"/>
    <n v="881.79120498440295"/>
    <n v="1"/>
    <n v="0"/>
  </r>
  <r>
    <n v="302"/>
    <x v="0"/>
    <x v="34"/>
    <s v="Subalpine Fir"/>
    <n v="1321.48441773168"/>
    <n v="243.27290464703799"/>
    <n v="1564.7573223787181"/>
    <n v="0.84452994648574731"/>
    <n v="0.15547005351425267"/>
  </r>
  <r>
    <n v="303"/>
    <x v="0"/>
    <x v="34"/>
    <s v="Subalpine Fir - Grand Fir-White Fir"/>
    <n v="445.62355402885697"/>
    <n v="67.080160413566603"/>
    <n v="512.70371444242357"/>
    <n v="0.86916388837456005"/>
    <n v="0.13083611162543993"/>
  </r>
  <r>
    <n v="304"/>
    <x v="0"/>
    <x v="35"/>
    <s v="Douglas-Fir"/>
    <n v="4184.6497200385202"/>
    <n v="466.06355857998102"/>
    <n v="4650.7132786185011"/>
    <n v="0.89978664977634881"/>
    <n v="0.10021335022365122"/>
  </r>
  <r>
    <n v="305"/>
    <x v="0"/>
    <x v="35"/>
    <s v="Douglas-Fir - Ponderosa Pine"/>
    <n v="6918.6263099040498"/>
    <n v="3555.4073258825401"/>
    <n v="10474.033635786589"/>
    <n v="0.66055032382798606"/>
    <n v="0.33944967617201399"/>
  </r>
  <r>
    <n v="306"/>
    <x v="0"/>
    <x v="35"/>
    <s v="Douglas-Fir - Shrub-Steppe"/>
    <n v="534.38585775760703"/>
    <n v="0"/>
    <n v="534.38585775760703"/>
    <n v="1"/>
    <n v="0"/>
  </r>
  <r>
    <n v="307"/>
    <x v="0"/>
    <x v="35"/>
    <s v="Grand Fir-White Fir"/>
    <n v="20320.7401725052"/>
    <n v="16119.8296639908"/>
    <n v="36440.569836495997"/>
    <n v="0.55764057103611897"/>
    <n v="0.44235942896388114"/>
  </r>
  <r>
    <n v="308"/>
    <x v="0"/>
    <x v="35"/>
    <s v="Grand Fir-White Fir - Douglas-Fir"/>
    <n v="6154.4864799075303"/>
    <n v="36.172802284353601"/>
    <n v="6190.6592821918839"/>
    <n v="0.99415687398781438"/>
    <n v="5.8431260121855951E-3"/>
  </r>
  <r>
    <n v="309"/>
    <x v="0"/>
    <x v="35"/>
    <s v="Grand Fir-White Fir - Subalpine Fir"/>
    <n v="1190.18940326031"/>
    <n v="0"/>
    <n v="1190.18940326031"/>
    <n v="1"/>
    <n v="0"/>
  </r>
  <r>
    <n v="310"/>
    <x v="0"/>
    <x v="35"/>
    <s v="Grasslands / Meadows"/>
    <n v="119.82558384325201"/>
    <n v="305.813616331199"/>
    <n v="425.63920017445099"/>
    <n v="0.28151914530931527"/>
    <n v="0.71848085469068479"/>
  </r>
  <r>
    <n v="311"/>
    <x v="0"/>
    <x v="35"/>
    <s v="Ponderosa Pine"/>
    <n v="16452.744007607402"/>
    <n v="4029.9296188659901"/>
    <n v="20482.673626473392"/>
    <n v="0.80325177794868552"/>
    <n v="0.19674822205131451"/>
  </r>
  <r>
    <n v="312"/>
    <x v="0"/>
    <x v="35"/>
    <s v="Ponderosa Pine - Douglas-Fir"/>
    <n v="358.36089454899798"/>
    <n v="564.38411487953204"/>
    <n v="922.74500942853001"/>
    <n v="0.38836394766408577"/>
    <n v="0.61163605233591423"/>
  </r>
  <r>
    <n v="313"/>
    <x v="0"/>
    <x v="35"/>
    <s v="Ponderosa Pine - Grand Fir-White Fir"/>
    <n v="369.23203109466402"/>
    <n v="608.58636106226697"/>
    <n v="977.81839215693094"/>
    <n v="0.37760798329860584"/>
    <n v="0.62239201670139421"/>
  </r>
  <r>
    <n v="314"/>
    <x v="0"/>
    <x v="35"/>
    <s v="Ponderosa Pine - Grasslands / Meadows"/>
    <n v="256.68150419247399"/>
    <n v="0"/>
    <n v="256.68150419247399"/>
    <n v="1"/>
    <n v="0"/>
  </r>
  <r>
    <n v="315"/>
    <x v="0"/>
    <x v="35"/>
    <s v="Ponderosa Pine - Shrub-Steppe"/>
    <n v="1187.6781669649599"/>
    <n v="0"/>
    <n v="1187.6781669649599"/>
    <n v="1"/>
    <n v="0"/>
  </r>
  <r>
    <n v="316"/>
    <x v="0"/>
    <x v="35"/>
    <s v="Ponderosa Pine - Western Juniper"/>
    <n v="6560.5430621901896"/>
    <n v="2.7321752744849999E-2"/>
    <n v="6560.5703839429343"/>
    <n v="0.99999583546076853"/>
    <n v="4.1645392314851587E-6"/>
  </r>
  <r>
    <n v="317"/>
    <x v="0"/>
    <x v="35"/>
    <s v="Shrub-Steppe"/>
    <n v="38602.1977362404"/>
    <n v="2600.6239235210501"/>
    <n v="41202.821659761452"/>
    <n v="0.93688238283785275"/>
    <n v="6.3117617162147213E-2"/>
  </r>
  <r>
    <n v="318"/>
    <x v="0"/>
    <x v="35"/>
    <s v="Shrub-Steppe - Rock"/>
    <n v="275.06206170474002"/>
    <n v="67.481167899496697"/>
    <n v="342.54322960423673"/>
    <n v="0.80299955723117855"/>
    <n v="0.19700044276882142"/>
  </r>
  <r>
    <n v="319"/>
    <x v="0"/>
    <x v="35"/>
    <s v="Shrub-Steppe - Western Juniper"/>
    <n v="1310.23396182541"/>
    <n v="0"/>
    <n v="1310.23396182541"/>
    <n v="1"/>
    <n v="0"/>
  </r>
  <r>
    <n v="320"/>
    <x v="0"/>
    <x v="35"/>
    <s v="Subalpine Fir"/>
    <n v="2540.0940208483498"/>
    <n v="80.574378436632799"/>
    <n v="2620.6683992849826"/>
    <n v="0.96925426411879634"/>
    <n v="3.0745735881203641E-2"/>
  </r>
  <r>
    <n v="321"/>
    <x v="0"/>
    <x v="35"/>
    <s v="Subalpine Fir - Grand Fir-White Fir"/>
    <n v="902.094038237983"/>
    <n v="0"/>
    <n v="902.094038237983"/>
    <n v="1"/>
    <n v="0"/>
  </r>
  <r>
    <n v="322"/>
    <x v="0"/>
    <x v="35"/>
    <s v="Water"/>
    <n v="4412.0484642544398"/>
    <n v="0"/>
    <n v="4412.0484642544398"/>
    <n v="1"/>
    <n v="0"/>
  </r>
  <r>
    <n v="323"/>
    <x v="0"/>
    <x v="35"/>
    <s v="Western Juniper"/>
    <n v="13932.4178860544"/>
    <n v="1820.4548407611601"/>
    <n v="15752.87272681556"/>
    <n v="0.8844366438851331"/>
    <n v="0.11556335611486684"/>
  </r>
  <r>
    <n v="324"/>
    <x v="0"/>
    <x v="35"/>
    <s v="Western Juniper - Ponderosa Pine"/>
    <n v="1621.9616955890999"/>
    <n v="0"/>
    <n v="1621.9616955890999"/>
    <n v="1"/>
    <n v="0"/>
  </r>
  <r>
    <n v="325"/>
    <x v="0"/>
    <x v="35"/>
    <s v="Western Juniper - Shrub-Steppe"/>
    <n v="1329.2797014021801"/>
    <n v="7.7916717228449102"/>
    <n v="1337.071373125025"/>
    <n v="0.99417258354381322"/>
    <n v="5.8274164561866936E-3"/>
  </r>
  <r>
    <n v="326"/>
    <x v="0"/>
    <x v="36"/>
    <s v="Douglas-Fir - Ponderosa Pine"/>
    <n v="577.56462965366495"/>
    <n v="0"/>
    <n v="577.56462965366495"/>
    <n v="1"/>
    <n v="0"/>
  </r>
  <r>
    <n v="327"/>
    <x v="0"/>
    <x v="37"/>
    <s v="Ponderosa Pine - Western Juniper"/>
    <n v="543.44828987954804"/>
    <n v="0"/>
    <n v="543.44828987954804"/>
    <n v="1"/>
    <n v="0"/>
  </r>
  <r>
    <n v="328"/>
    <x v="0"/>
    <x v="37"/>
    <s v="Shrub-Steppe"/>
    <n v="3408.0063640293001"/>
    <n v="0"/>
    <n v="3408.0063640293001"/>
    <n v="1"/>
    <n v="0"/>
  </r>
  <r>
    <n v="329"/>
    <x v="0"/>
    <x v="37"/>
    <s v="Western Juniper - Shrub-Steppe"/>
    <n v="502.57038617040502"/>
    <n v="0"/>
    <n v="502.57038617040502"/>
    <n v="1"/>
    <n v="0"/>
  </r>
  <r>
    <n v="330"/>
    <x v="0"/>
    <x v="38"/>
    <s v="Douglas-Fir"/>
    <n v="1475.0804048377199"/>
    <n v="0"/>
    <n v="1475.0804048377199"/>
    <n v="1"/>
    <n v="0"/>
  </r>
  <r>
    <n v="331"/>
    <x v="0"/>
    <x v="38"/>
    <s v="Douglas-Fir - Ponderosa Pine"/>
    <n v="2781.8791641890398"/>
    <n v="0.43971003206633003"/>
    <n v="2782.3188742211059"/>
    <n v="0.99984196274692305"/>
    <n v="1.5803725307704866E-4"/>
  </r>
  <r>
    <n v="332"/>
    <x v="0"/>
    <x v="38"/>
    <s v="Grand Fir-White Fir"/>
    <n v="6158.4952973709997"/>
    <n v="0"/>
    <n v="6158.4952973709997"/>
    <n v="1"/>
    <n v="0"/>
  </r>
  <r>
    <n v="333"/>
    <x v="0"/>
    <x v="38"/>
    <s v="Ponderosa Pine"/>
    <n v="282.63262019275402"/>
    <n v="0"/>
    <n v="282.63262019275402"/>
    <n v="1"/>
    <n v="0"/>
  </r>
  <r>
    <n v="334"/>
    <x v="0"/>
    <x v="38"/>
    <s v="Ponderosa Pine - Grand Fir-White Fir"/>
    <n v="248.917200187226"/>
    <n v="0"/>
    <n v="248.917200187226"/>
    <n v="1"/>
    <n v="0"/>
  </r>
  <r>
    <n v="335"/>
    <x v="0"/>
    <x v="38"/>
    <s v="Western Juniper"/>
    <n v="6510.3440672875704"/>
    <n v="0"/>
    <n v="6510.3440672875704"/>
    <n v="1"/>
    <n v="0"/>
  </r>
  <r>
    <n v="336"/>
    <x v="0"/>
    <x v="39"/>
    <s v="Grand Fir-White Fir"/>
    <n v="7141.2105846034701"/>
    <n v="5777.1227613253204"/>
    <n v="12918.33334592879"/>
    <n v="0.55279658709643231"/>
    <n v="0.44720341290356774"/>
  </r>
  <r>
    <n v="337"/>
    <x v="0"/>
    <x v="39"/>
    <s v="Ponderosa Pine - Douglas-Fir"/>
    <n v="335.34174334115698"/>
    <n v="0"/>
    <n v="335.34174334115698"/>
    <n v="1"/>
    <n v="0"/>
  </r>
  <r>
    <n v="338"/>
    <x v="0"/>
    <x v="39"/>
    <s v="Shrub-Steppe"/>
    <n v="6294.1231356726503"/>
    <n v="0"/>
    <n v="6294.1231356726503"/>
    <n v="1"/>
    <n v="0"/>
  </r>
  <r>
    <n v="339"/>
    <x v="0"/>
    <x v="40"/>
    <s v="Douglas-Fir"/>
    <n v="320784.58651253901"/>
    <n v="24614.4798678644"/>
    <n v="345399.06638040341"/>
    <n v="0.92873611348805618"/>
    <n v="7.1263886511943764E-2"/>
  </r>
  <r>
    <n v="340"/>
    <x v="0"/>
    <x v="40"/>
    <s v="Douglas-Fir - Grand Fir-White Fir"/>
    <n v="14749.805918137699"/>
    <n v="2566.0794698128002"/>
    <n v="17315.8853879505"/>
    <n v="0.85180778156464099"/>
    <n v="0.1481922184353589"/>
  </r>
  <r>
    <n v="341"/>
    <x v="0"/>
    <x v="40"/>
    <s v="Douglas-Fir - Grasslands / Meadows"/>
    <n v="923.48034407557498"/>
    <n v="159.19141970699499"/>
    <n v="1082.67176378257"/>
    <n v="0.85296428240557221"/>
    <n v="0.14703571759442779"/>
  </r>
  <r>
    <n v="342"/>
    <x v="0"/>
    <x v="40"/>
    <s v="Douglas-Fir - Ponderosa Pine"/>
    <n v="54436.344934497902"/>
    <n v="1239.1770377791099"/>
    <n v="55675.521972277013"/>
    <n v="0.97774287525501524"/>
    <n v="2.2257124744984768E-2"/>
  </r>
  <r>
    <n v="343"/>
    <x v="0"/>
    <x v="40"/>
    <s v="Douglas-Fir - Shrub-Steppe"/>
    <n v="2643.9372473654398"/>
    <n v="400.84594044811399"/>
    <n v="3044.7831878135539"/>
    <n v="0.86834992322196847"/>
    <n v="0.13165007677803153"/>
  </r>
  <r>
    <n v="344"/>
    <x v="0"/>
    <x v="40"/>
    <s v="Douglas-Fir - Western Juniper"/>
    <n v="448.91240350598599"/>
    <n v="0"/>
    <n v="448.91240350598599"/>
    <n v="1"/>
    <n v="0"/>
  </r>
  <r>
    <n v="345"/>
    <x v="0"/>
    <x v="40"/>
    <s v="Grand Fir-White Fir"/>
    <n v="673422.21807964903"/>
    <n v="57016.4459863226"/>
    <n v="730438.66406597162"/>
    <n v="0.92194218516727777"/>
    <n v="7.8057814832722214E-2"/>
  </r>
  <r>
    <n v="346"/>
    <x v="0"/>
    <x v="40"/>
    <s v="Grand Fir-White Fir - Douglas-Fir"/>
    <n v="29980.664538064899"/>
    <n v="7373.9218162589104"/>
    <n v="37354.586354323808"/>
    <n v="0.80259661434036"/>
    <n v="0.19740338565964005"/>
  </r>
  <r>
    <n v="347"/>
    <x v="0"/>
    <x v="40"/>
    <s v="Grand Fir-White Fir - Ponderosa Pine"/>
    <n v="6432.0253225152401"/>
    <n v="611.57073662959999"/>
    <n v="7043.5960591448402"/>
    <n v="0.91317350803563102"/>
    <n v="8.682649196436891E-2"/>
  </r>
  <r>
    <n v="348"/>
    <x v="0"/>
    <x v="40"/>
    <s v="Grand Fir-White Fir - Shrub-Steppe"/>
    <n v="1251.8214808545899"/>
    <n v="0"/>
    <n v="1251.8214808545899"/>
    <n v="1"/>
    <n v="0"/>
  </r>
  <r>
    <n v="349"/>
    <x v="0"/>
    <x v="40"/>
    <s v="Grand Fir-White Fir - Subalpine Fir"/>
    <n v="2577.23138220799"/>
    <n v="1782.6250804884801"/>
    <n v="4359.8564626964699"/>
    <n v="0.59112757593263343"/>
    <n v="0.40887242406736662"/>
  </r>
  <r>
    <n v="350"/>
    <x v="0"/>
    <x v="40"/>
    <s v="Grasslands / Meadows"/>
    <n v="865.36773353746503"/>
    <n v="186.10992762689901"/>
    <n v="1051.477661164364"/>
    <n v="0.82300153916650176"/>
    <n v="0.17699846083349824"/>
  </r>
  <r>
    <n v="351"/>
    <x v="0"/>
    <x v="40"/>
    <s v="Grasslands / Meadows - Douglas-Fir"/>
    <n v="763.51641991327597"/>
    <n v="195.48992236607501"/>
    <n v="959.00634227935097"/>
    <n v="0.79615367099508672"/>
    <n v="0.20384632900491323"/>
  </r>
  <r>
    <n v="352"/>
    <x v="0"/>
    <x v="40"/>
    <s v="Grasslands / Meadows - Ponderosa Pine"/>
    <n v="1832.6635000057699"/>
    <n v="0"/>
    <n v="1832.6635000057699"/>
    <n v="1"/>
    <n v="0"/>
  </r>
  <r>
    <n v="353"/>
    <x v="0"/>
    <x v="40"/>
    <s v="Grasslands / Meadows - Shrub-Steppe"/>
    <n v="662.36474912931897"/>
    <n v="1.5742775303152201"/>
    <n v="663.93902665963424"/>
    <n v="0.9976288823715701"/>
    <n v="2.3711176284298579E-3"/>
  </r>
  <r>
    <n v="354"/>
    <x v="0"/>
    <x v="40"/>
    <s v="Grasslands / Meadows - Western Juniper"/>
    <n v="438.31877143319599"/>
    <n v="0"/>
    <n v="438.31877143319599"/>
    <n v="1"/>
    <n v="0"/>
  </r>
  <r>
    <n v="355"/>
    <x v="0"/>
    <x v="40"/>
    <s v="Parkland"/>
    <n v="13.2660145157739"/>
    <n v="539.04612550723095"/>
    <n v="552.31214002300487"/>
    <n v="2.4019052913125075E-2"/>
    <n v="0.97598094708687488"/>
  </r>
  <r>
    <n v="356"/>
    <x v="0"/>
    <x v="40"/>
    <s v="Ponderosa Pine"/>
    <n v="510726.81659422402"/>
    <n v="24982.672371488399"/>
    <n v="535709.48896571237"/>
    <n v="0.95336526067566563"/>
    <n v="4.6634739324334415E-2"/>
  </r>
  <r>
    <n v="357"/>
    <x v="0"/>
    <x v="40"/>
    <s v="Ponderosa Pine - Douglas-Fir"/>
    <n v="82569.928563796799"/>
    <n v="9470.9463757177891"/>
    <n v="92040.874939514586"/>
    <n v="0.89710064814201629"/>
    <n v="0.10289935185798374"/>
  </r>
  <r>
    <n v="358"/>
    <x v="0"/>
    <x v="40"/>
    <s v="Ponderosa Pine - Grand Fir-White Fir"/>
    <n v="4563.7326762378798"/>
    <n v="669.058009224035"/>
    <n v="5232.790685461915"/>
    <n v="0.87214126277153481"/>
    <n v="0.12785873722846514"/>
  </r>
  <r>
    <n v="359"/>
    <x v="0"/>
    <x v="40"/>
    <s v="Ponderosa Pine - Grasslands / Meadows"/>
    <n v="359.39197341430099"/>
    <n v="194.60501417481601"/>
    <n v="553.996987589117"/>
    <n v="0.64872550115895444"/>
    <n v="0.35127449884104556"/>
  </r>
  <r>
    <n v="360"/>
    <x v="0"/>
    <x v="40"/>
    <s v="Ponderosa Pine - Shrub-Steppe"/>
    <n v="4481.6265852390197"/>
    <n v="1260.7010931330201"/>
    <n v="5742.3276783720394"/>
    <n v="0.78045469298428638"/>
    <n v="0.21954530701571373"/>
  </r>
  <r>
    <n v="361"/>
    <x v="0"/>
    <x v="40"/>
    <s v="Ponderosa Pine - Western Juniper"/>
    <n v="3120.4423311095202"/>
    <n v="0"/>
    <n v="3120.4423311095202"/>
    <n v="1"/>
    <n v="0"/>
  </r>
  <r>
    <n v="362"/>
    <x v="0"/>
    <x v="40"/>
    <s v="Shrub-Steppe"/>
    <n v="30764.491255918601"/>
    <n v="206.801995819274"/>
    <n v="30971.293251737876"/>
    <n v="0.99332278461417911"/>
    <n v="6.6772153858208625E-3"/>
  </r>
  <r>
    <n v="363"/>
    <x v="0"/>
    <x v="40"/>
    <s v="Shrub-Steppe - Douglas-Fir"/>
    <n v="3350.4677659232998"/>
    <n v="0"/>
    <n v="3350.4677659232998"/>
    <n v="1"/>
    <n v="0"/>
  </r>
  <r>
    <n v="364"/>
    <x v="0"/>
    <x v="40"/>
    <s v="Shrub-Steppe - Grand Fir-White Fir"/>
    <n v="267.34601026942499"/>
    <n v="0"/>
    <n v="267.34601026942499"/>
    <n v="1"/>
    <n v="0"/>
  </r>
  <r>
    <n v="365"/>
    <x v="0"/>
    <x v="40"/>
    <s v="Shrub-Steppe - Grasslands / Meadows"/>
    <n v="1292.1819955492999"/>
    <n v="0"/>
    <n v="1292.1819955492999"/>
    <n v="1"/>
    <n v="0"/>
  </r>
  <r>
    <n v="366"/>
    <x v="0"/>
    <x v="40"/>
    <s v="Shrub-Steppe - Ponderosa Pine"/>
    <n v="11641.139834798199"/>
    <n v="66.161351515843293"/>
    <n v="11707.301186314042"/>
    <n v="0.99434871022254168"/>
    <n v="5.6512897774584131E-3"/>
  </r>
  <r>
    <n v="367"/>
    <x v="0"/>
    <x v="40"/>
    <s v="Shrub-Steppe - Western Juniper"/>
    <n v="2318.8200136919199"/>
    <n v="0"/>
    <n v="2318.8200136919199"/>
    <n v="1"/>
    <n v="0"/>
  </r>
  <r>
    <n v="368"/>
    <x v="0"/>
    <x v="40"/>
    <s v="Subalpine Fir"/>
    <n v="18807.651230951698"/>
    <n v="29993.658149008501"/>
    <n v="48801.309379960199"/>
    <n v="0.38539234848224962"/>
    <n v="0.61460765151775043"/>
  </r>
  <r>
    <n v="369"/>
    <x v="0"/>
    <x v="40"/>
    <s v="Subalpine Fir - Grand Fir-White Fir"/>
    <n v="4991.5312292435801"/>
    <n v="3301.5307337364102"/>
    <n v="8293.0619629799912"/>
    <n v="0.60189243147171012"/>
    <n v="0.39810756852828977"/>
  </r>
  <r>
    <n v="370"/>
    <x v="0"/>
    <x v="40"/>
    <s v="Western Juniper"/>
    <n v="204285.96062786499"/>
    <n v="1225.3762090074199"/>
    <n v="205511.33683687242"/>
    <n v="0.99403742767738357"/>
    <n v="5.9625723226163427E-3"/>
  </r>
  <r>
    <n v="371"/>
    <x v="0"/>
    <x v="40"/>
    <s v="Western Juniper - Douglas-Fir"/>
    <n v="353.29031018988297"/>
    <n v="0"/>
    <n v="353.29031018988297"/>
    <n v="1"/>
    <n v="0"/>
  </r>
  <r>
    <n v="372"/>
    <x v="0"/>
    <x v="40"/>
    <s v="Western Juniper - Ponderosa Pine"/>
    <n v="1707.4917041921101"/>
    <n v="57.364577628325101"/>
    <n v="1764.8562818204352"/>
    <n v="0.96749617619336459"/>
    <n v="3.2503823806635398E-2"/>
  </r>
  <r>
    <n v="373"/>
    <x v="0"/>
    <x v="41"/>
    <s v="Grand Fir-White Fir"/>
    <n v="1757.5324320406301"/>
    <n v="43.084944428074898"/>
    <n v="1800.6173764687051"/>
    <n v="0.97607212670991139"/>
    <n v="2.3927873290088577E-2"/>
  </r>
  <r>
    <n v="374"/>
    <x v="0"/>
    <x v="41"/>
    <s v="Subalpine Fir"/>
    <n v="1784.0909998843799"/>
    <n v="0"/>
    <n v="1784.0909998843799"/>
    <n v="1"/>
    <n v="0"/>
  </r>
  <r>
    <n v="375"/>
    <x v="0"/>
    <x v="42"/>
    <s v="Ponderosa Pine"/>
    <n v="1309.6777945071301"/>
    <n v="0"/>
    <n v="1309.6777945071301"/>
    <n v="1"/>
    <n v="0"/>
  </r>
  <r>
    <n v="376"/>
    <x v="0"/>
    <x v="43"/>
    <s v="Developed"/>
    <n v="340.74002394977299"/>
    <n v="0"/>
    <n v="340.74002394977299"/>
    <n v="1"/>
    <n v="0"/>
  </r>
  <r>
    <n v="377"/>
    <x v="0"/>
    <x v="43"/>
    <s v="Ponderosa Pine"/>
    <n v="2264.2392906161799"/>
    <n v="0"/>
    <n v="2264.2392906161799"/>
    <n v="1"/>
    <n v="0"/>
  </r>
  <r>
    <n v="378"/>
    <x v="0"/>
    <x v="43"/>
    <s v="Shrub-Steppe"/>
    <n v="1300.2075850558699"/>
    <n v="0"/>
    <n v="1300.2075850558699"/>
    <n v="1"/>
    <n v="0"/>
  </r>
  <r>
    <n v="379"/>
    <x v="0"/>
    <x v="43"/>
    <s v="Western Juniper"/>
    <n v="10882.0130323217"/>
    <n v="0"/>
    <n v="10882.0130323217"/>
    <n v="1"/>
    <n v="0"/>
  </r>
  <r>
    <n v="380"/>
    <x v="0"/>
    <x v="44"/>
    <s v="Ponderosa Pine - Shrub-Steppe"/>
    <n v="991.01078458803499"/>
    <n v="0"/>
    <n v="991.01078458803499"/>
    <n v="1"/>
    <n v="0"/>
  </r>
  <r>
    <n v="381"/>
    <x v="0"/>
    <x v="45"/>
    <s v="Ponderosa Pine"/>
    <n v="301.425344855074"/>
    <n v="0"/>
    <n v="301.425344855074"/>
    <n v="1"/>
    <n v="0"/>
  </r>
  <r>
    <n v="382"/>
    <x v="0"/>
    <x v="45"/>
    <s v="Ponderosa Pine - Western Juniper"/>
    <n v="198.38418389168601"/>
    <n v="109.62316007703799"/>
    <n v="308.007343968724"/>
    <n v="0.64408913545850566"/>
    <n v="0.3559108645414944"/>
  </r>
  <r>
    <n v="383"/>
    <x v="0"/>
    <x v="46"/>
    <s v="Developed"/>
    <n v="1315.3832436037101"/>
    <n v="0"/>
    <n v="1315.3832436037101"/>
    <n v="1"/>
    <n v="0"/>
  </r>
  <r>
    <n v="384"/>
    <x v="0"/>
    <x v="46"/>
    <s v="Grasslands / Meadows"/>
    <n v="1027.56760136708"/>
    <n v="0"/>
    <n v="1027.56760136708"/>
    <n v="1"/>
    <n v="0"/>
  </r>
  <r>
    <n v="385"/>
    <x v="0"/>
    <x v="46"/>
    <s v="Ponderosa Pine"/>
    <n v="469.85823923533098"/>
    <n v="0"/>
    <n v="469.85823923533098"/>
    <n v="1"/>
    <n v="0"/>
  </r>
  <r>
    <n v="386"/>
    <x v="0"/>
    <x v="46"/>
    <s v="Shrub-Steppe"/>
    <n v="4966.3598267342204"/>
    <n v="0"/>
    <n v="4966.3598267342204"/>
    <n v="1"/>
    <n v="0"/>
  </r>
  <r>
    <n v="387"/>
    <x v="0"/>
    <x v="46"/>
    <s v="Shrub-Steppe - Ponderosa Pine"/>
    <n v="1263.9301974180701"/>
    <n v="0"/>
    <n v="1263.9301974180701"/>
    <n v="1"/>
    <n v="0"/>
  </r>
  <r>
    <n v="388"/>
    <x v="0"/>
    <x v="46"/>
    <s v="Shrub-Steppe - Western Juniper"/>
    <n v="299.68237135400301"/>
    <n v="0"/>
    <n v="299.68237135400301"/>
    <n v="1"/>
    <n v="0"/>
  </r>
  <r>
    <n v="389"/>
    <x v="0"/>
    <x v="46"/>
    <s v="Western Juniper"/>
    <n v="47833.0374266367"/>
    <n v="73.942983559890095"/>
    <n v="47906.980410196593"/>
    <n v="0.99845653007292956"/>
    <n v="1.5434699270704183E-3"/>
  </r>
  <r>
    <n v="390"/>
    <x v="0"/>
    <x v="47"/>
    <s v="Douglas-Fir - Shrub-Steppe"/>
    <n v="1691.39849601271"/>
    <n v="126.508744829959"/>
    <n v="1817.9072408426689"/>
    <n v="0.93040968098497845"/>
    <n v="6.9590319015021579E-2"/>
  </r>
  <r>
    <n v="391"/>
    <x v="0"/>
    <x v="47"/>
    <s v="Grand Fir-White Fir"/>
    <n v="799.99210643290303"/>
    <n v="110.87602333714599"/>
    <n v="910.86812977004899"/>
    <n v="0.87827434102328628"/>
    <n v="0.12172565897671371"/>
  </r>
  <r>
    <n v="392"/>
    <x v="0"/>
    <x v="48"/>
    <s v="Douglas-Fir - Ponderosa Pine"/>
    <n v="1216.5539267936099"/>
    <n v="0"/>
    <n v="1216.5539267936099"/>
    <n v="1"/>
    <n v="0"/>
  </r>
  <r>
    <n v="393"/>
    <x v="0"/>
    <x v="48"/>
    <s v="Grand Fir-White Fir - Douglas-Fir"/>
    <n v="355.52608117448199"/>
    <n v="0"/>
    <n v="355.52608117448199"/>
    <n v="1"/>
    <n v="0"/>
  </r>
  <r>
    <n v="394"/>
    <x v="0"/>
    <x v="48"/>
    <s v="Ponderosa Pine - Shrub-Steppe"/>
    <n v="1011.51743767884"/>
    <n v="0"/>
    <n v="1011.51743767884"/>
    <n v="1"/>
    <n v="0"/>
  </r>
  <r>
    <n v="395"/>
    <x v="0"/>
    <x v="49"/>
    <s v="Douglas-Fir - Grand Fir-White Fir"/>
    <n v="448.84652808548202"/>
    <n v="0"/>
    <n v="448.84652808548202"/>
    <n v="1"/>
    <n v="0"/>
  </r>
  <r>
    <n v="396"/>
    <x v="0"/>
    <x v="49"/>
    <s v="Douglas-Fir - Ponderosa Pine"/>
    <n v="7495.05161061943"/>
    <n v="0"/>
    <n v="7495.05161061943"/>
    <n v="1"/>
    <n v="0"/>
  </r>
  <r>
    <n v="397"/>
    <x v="0"/>
    <x v="49"/>
    <s v="Grand Fir-White Fir"/>
    <n v="7714.4818682451696"/>
    <n v="0"/>
    <n v="7714.4818682451696"/>
    <n v="1"/>
    <n v="0"/>
  </r>
  <r>
    <n v="398"/>
    <x v="0"/>
    <x v="49"/>
    <s v="Ponderosa Pine"/>
    <n v="669.22385004687305"/>
    <n v="0"/>
    <n v="669.22385004687305"/>
    <n v="1"/>
    <n v="0"/>
  </r>
  <r>
    <n v="399"/>
    <x v="0"/>
    <x v="49"/>
    <s v="Ponderosa Pine - Douglas-Fir"/>
    <n v="572.532916281648"/>
    <n v="0"/>
    <n v="572.532916281648"/>
    <n v="1"/>
    <n v="0"/>
  </r>
  <r>
    <n v="400"/>
    <x v="0"/>
    <x v="49"/>
    <s v="Ponderosa Pine - Grand Fir-White Fir"/>
    <n v="285.18858464970299"/>
    <n v="0"/>
    <n v="285.18858464970299"/>
    <n v="1"/>
    <n v="0"/>
  </r>
  <r>
    <n v="401"/>
    <x v="0"/>
    <x v="49"/>
    <s v="Western Juniper - Shrub-Steppe"/>
    <n v="701.85265691726499"/>
    <n v="0"/>
    <n v="701.85265691726499"/>
    <n v="1"/>
    <n v="0"/>
  </r>
  <r>
    <n v="402"/>
    <x v="0"/>
    <x v="50"/>
    <s v="Grand Fir-White Fir"/>
    <n v="30322.654908427001"/>
    <n v="12132.366906754"/>
    <n v="42455.021815180997"/>
    <n v="0.71423011017236782"/>
    <n v="0.2857698898276323"/>
  </r>
  <r>
    <n v="403"/>
    <x v="0"/>
    <x v="50"/>
    <s v="Grand Fir-White Fir - Douglas-Fir"/>
    <n v="2357.2570831457701"/>
    <n v="7.0340802952999996E-5"/>
    <n v="2357.2571534865733"/>
    <n v="0.99999997015989406"/>
    <n v="2.9840105840366326E-8"/>
  </r>
  <r>
    <n v="404"/>
    <x v="0"/>
    <x v="50"/>
    <s v="Grand Fir-White Fir - Subalpine Fir"/>
    <n v="382.94374235832498"/>
    <n v="62.080107331548497"/>
    <n v="445.02384968987349"/>
    <n v="0.86050161721712071"/>
    <n v="0.13949838278287927"/>
  </r>
  <r>
    <n v="405"/>
    <x v="0"/>
    <x v="50"/>
    <s v="Mountain Hemlock"/>
    <n v="727.86264803345398"/>
    <n v="5760.0580345809103"/>
    <n v="6487.9206826143645"/>
    <n v="0.11218735302728075"/>
    <n v="0.88781264697271922"/>
  </r>
  <r>
    <n v="406"/>
    <x v="0"/>
    <x v="50"/>
    <s v="Ponderosa Pine"/>
    <n v="894.14488080411002"/>
    <n v="0"/>
    <n v="894.14488080411002"/>
    <n v="1"/>
    <n v="0"/>
  </r>
  <r>
    <n v="407"/>
    <x v="0"/>
    <x v="50"/>
    <s v="Subalpine Fir"/>
    <n v="7535.5331812290297"/>
    <n v="6745.1077672296396"/>
    <n v="14280.640948458669"/>
    <n v="0.52767471771232721"/>
    <n v="0.47232528228767273"/>
  </r>
  <r>
    <n v="408"/>
    <x v="0"/>
    <x v="50"/>
    <s v="Subalpine Fir - Grand Fir-White Fir"/>
    <n v="1134.1147153703801"/>
    <n v="1636.5901935383299"/>
    <n v="2770.70490890871"/>
    <n v="0.40932353052966247"/>
    <n v="0.59067646947033747"/>
  </r>
  <r>
    <n v="409"/>
    <x v="0"/>
    <x v="51"/>
    <s v="Subalpine Fir"/>
    <n v="607.48219438953902"/>
    <n v="0"/>
    <n v="607.48219438953902"/>
    <n v="1"/>
    <n v="0"/>
  </r>
  <r>
    <n v="410"/>
    <x v="0"/>
    <x v="52"/>
    <s v="Douglas-Fir"/>
    <n v="1478.9507204046799"/>
    <n v="373.55147975903998"/>
    <n v="1852.5022001637199"/>
    <n v="0.79835301694862959"/>
    <n v="0.20164698305137038"/>
  </r>
  <r>
    <n v="411"/>
    <x v="0"/>
    <x v="52"/>
    <s v="Douglas-Fir - Ponderosa Pine"/>
    <n v="1366.9872035025701"/>
    <n v="54.511087335375002"/>
    <n v="1421.498290837945"/>
    <n v="0.9616523722281497"/>
    <n v="3.8347627771850364E-2"/>
  </r>
  <r>
    <n v="412"/>
    <x v="0"/>
    <x v="52"/>
    <s v="Grand Fir-White Fir"/>
    <n v="100399.892805121"/>
    <n v="37745.283663756301"/>
    <n v="138145.1764688773"/>
    <n v="0.72677088966432402"/>
    <n v="0.27322911033567598"/>
  </r>
  <r>
    <n v="413"/>
    <x v="0"/>
    <x v="52"/>
    <s v="Grand Fir-White Fir - Douglas-Fir"/>
    <n v="1012.05343260882"/>
    <n v="85.193948706039606"/>
    <n v="1097.2473813148597"/>
    <n v="0.92235666253862503"/>
    <n v="7.7643337461374945E-2"/>
  </r>
  <r>
    <n v="414"/>
    <x v="0"/>
    <x v="52"/>
    <s v="Grand Fir-White Fir - Ponderosa Pine"/>
    <n v="396.79878703404501"/>
    <n v="0"/>
    <n v="396.79878703404501"/>
    <n v="1"/>
    <n v="0"/>
  </r>
  <r>
    <n v="415"/>
    <x v="0"/>
    <x v="52"/>
    <s v="Grand Fir-White Fir - Subalpine Fir"/>
    <n v="368.79970960809499"/>
    <n v="0"/>
    <n v="368.79970960809499"/>
    <n v="1"/>
    <n v="0"/>
  </r>
  <r>
    <n v="416"/>
    <x v="0"/>
    <x v="52"/>
    <s v="Mountain Hemlock"/>
    <n v="256.12258928432902"/>
    <n v="574.55467624089999"/>
    <n v="830.67726552522902"/>
    <n v="0.30832984109946149"/>
    <n v="0.69167015890053851"/>
  </r>
  <r>
    <n v="417"/>
    <x v="0"/>
    <x v="52"/>
    <s v="Parkland"/>
    <n v="2562.7236374014201"/>
    <n v="2076.4578509493699"/>
    <n v="4639.1814883507905"/>
    <n v="0.5524085754861161"/>
    <n v="0.44759142451388378"/>
  </r>
  <r>
    <n v="418"/>
    <x v="0"/>
    <x v="52"/>
    <s v="Ponderosa Pine"/>
    <n v="865.21903112147697"/>
    <n v="1950.01797458648"/>
    <n v="2815.237005707957"/>
    <n v="0.30733434853521241"/>
    <n v="0.69266565146478765"/>
  </r>
  <r>
    <n v="419"/>
    <x v="0"/>
    <x v="52"/>
    <s v="Ponderosa Pine - Douglas-Fir"/>
    <n v="366.40079519412598"/>
    <n v="0"/>
    <n v="366.40079519412598"/>
    <n v="1"/>
    <n v="0"/>
  </r>
  <r>
    <n v="420"/>
    <x v="0"/>
    <x v="52"/>
    <s v="Ponderosa Pine - Grand Fir-White Fir"/>
    <n v="1072.21761943769"/>
    <n v="408.33824524255499"/>
    <n v="1480.5558646802451"/>
    <n v="0.72419936661373885"/>
    <n v="0.27580063338626104"/>
  </r>
  <r>
    <n v="421"/>
    <x v="0"/>
    <x v="52"/>
    <s v="Rock - Parkland"/>
    <n v="0"/>
    <n v="418.50817799429501"/>
    <n v="418.50817799429501"/>
    <n v="0"/>
    <n v="1"/>
  </r>
  <r>
    <n v="422"/>
    <x v="0"/>
    <x v="52"/>
    <s v="Subalpine Fir"/>
    <n v="32268.730270780801"/>
    <n v="32227.896575258001"/>
    <n v="64496.626846038802"/>
    <n v="0.50031655683033061"/>
    <n v="0.49968344316966934"/>
  </r>
  <r>
    <n v="423"/>
    <x v="0"/>
    <x v="53"/>
    <s v="Douglas-Fir"/>
    <n v="1038.1662062550899"/>
    <n v="254.25969263779101"/>
    <n v="1292.4258988928809"/>
    <n v="0.80326942314016214"/>
    <n v="0.19673057685983791"/>
  </r>
  <r>
    <n v="424"/>
    <x v="0"/>
    <x v="53"/>
    <s v="Grand Fir-White Fir"/>
    <n v="2459.9015581678"/>
    <n v="2575.99558962838"/>
    <n v="5035.8971477961804"/>
    <n v="0.48847335161408273"/>
    <n v="0.51152664838591722"/>
  </r>
  <r>
    <n v="425"/>
    <x v="0"/>
    <x v="53"/>
    <s v="Ponderosa Pine"/>
    <n v="4844.66064577221"/>
    <n v="323.113247876174"/>
    <n v="5167.7738936483838"/>
    <n v="0.93747535118103631"/>
    <n v="6.2524648818963732E-2"/>
  </r>
  <r>
    <n v="426"/>
    <x v="0"/>
    <x v="53"/>
    <s v="Subalpine Fir"/>
    <n v="1215.0992342114901"/>
    <n v="628.26921458661297"/>
    <n v="1843.3684487981031"/>
    <n v="0.65917328410592491"/>
    <n v="0.34082671589407509"/>
  </r>
  <r>
    <n v="427"/>
    <x v="0"/>
    <x v="53"/>
    <s v="Western Juniper"/>
    <n v="354.99411738299801"/>
    <n v="0"/>
    <n v="354.99411738299801"/>
    <n v="1"/>
    <n v="0"/>
  </r>
  <r>
    <n v="428"/>
    <x v="0"/>
    <x v="54"/>
    <s v="Ponderosa Pine"/>
    <n v="6720.9441101293396"/>
    <n v="0"/>
    <n v="6720.9441101293396"/>
    <n v="1"/>
    <n v="0"/>
  </r>
  <r>
    <n v="429"/>
    <x v="0"/>
    <x v="54"/>
    <s v="Shrub-Steppe"/>
    <n v="934.98954564875805"/>
    <n v="0"/>
    <n v="934.98954564875805"/>
    <n v="1"/>
    <n v="0"/>
  </r>
  <r>
    <n v="430"/>
    <x v="0"/>
    <x v="54"/>
    <s v="Western Juniper"/>
    <n v="3501.6696760923901"/>
    <n v="0"/>
    <n v="3501.6696760923901"/>
    <n v="1"/>
    <n v="0"/>
  </r>
  <r>
    <n v="431"/>
    <x v="0"/>
    <x v="55"/>
    <s v="Grand Fir-White Fir"/>
    <n v="2427.2515885348298"/>
    <n v="0"/>
    <n v="2427.2515885348298"/>
    <n v="1"/>
    <n v="0"/>
  </r>
  <r>
    <n v="432"/>
    <x v="0"/>
    <x v="56"/>
    <s v="Douglas-Fir"/>
    <n v="906.541755041795"/>
    <n v="0"/>
    <n v="906.541755041795"/>
    <n v="1"/>
    <n v="0"/>
  </r>
  <r>
    <n v="433"/>
    <x v="0"/>
    <x v="56"/>
    <s v="Ponderosa Pine"/>
    <n v="22378.9541925925"/>
    <n v="230.58155071486101"/>
    <n v="22609.535743307362"/>
    <n v="0.98980157959310966"/>
    <n v="1.019842040689028E-2"/>
  </r>
  <r>
    <n v="434"/>
    <x v="0"/>
    <x v="56"/>
    <s v="Ponderosa Pine - Douglas-Fir"/>
    <n v="323.22785895162502"/>
    <n v="0"/>
    <n v="323.22785895162502"/>
    <n v="1"/>
    <n v="0"/>
  </r>
  <r>
    <n v="435"/>
    <x v="0"/>
    <x v="56"/>
    <s v="Western Juniper"/>
    <n v="522.23763265986997"/>
    <n v="0"/>
    <n v="522.23763265986997"/>
    <n v="1"/>
    <n v="0"/>
  </r>
  <r>
    <n v="436"/>
    <x v="0"/>
    <x v="57"/>
    <s v="Douglas-Fir"/>
    <n v="14035.3053757"/>
    <n v="419.46144432537898"/>
    <n v="14454.766820025379"/>
    <n v="0.970981099207753"/>
    <n v="2.9018900792246921E-2"/>
  </r>
  <r>
    <n v="437"/>
    <x v="0"/>
    <x v="57"/>
    <s v="Douglas-Fir - Grand Fir-White Fir"/>
    <n v="1476.3776939407101"/>
    <n v="0"/>
    <n v="1476.3776939407101"/>
    <n v="1"/>
    <n v="0"/>
  </r>
  <r>
    <n v="438"/>
    <x v="0"/>
    <x v="57"/>
    <s v="Douglas-Fir - Ponderosa Pine"/>
    <n v="7873.0822868260602"/>
    <n v="0"/>
    <n v="7873.0822868260602"/>
    <n v="1"/>
    <n v="0"/>
  </r>
  <r>
    <n v="439"/>
    <x v="0"/>
    <x v="57"/>
    <s v="Grand Fir-White Fir"/>
    <n v="55629.679182098698"/>
    <n v="14807.105173669301"/>
    <n v="70436.784355768003"/>
    <n v="0.78978164166495257"/>
    <n v="0.21021835833504743"/>
  </r>
  <r>
    <n v="440"/>
    <x v="0"/>
    <x v="57"/>
    <s v="Grand Fir-White Fir - Douglas-Fir"/>
    <n v="271.909775601349"/>
    <n v="0"/>
    <n v="271.909775601349"/>
    <n v="1"/>
    <n v="0"/>
  </r>
  <r>
    <n v="441"/>
    <x v="0"/>
    <x v="57"/>
    <s v="Grasslands / Meadows - Western Juniper"/>
    <n v="534.26934391820203"/>
    <n v="0"/>
    <n v="534.26934391820203"/>
    <n v="1"/>
    <n v="0"/>
  </r>
  <r>
    <n v="442"/>
    <x v="0"/>
    <x v="57"/>
    <s v="Ponderosa Pine"/>
    <n v="31490.2226019886"/>
    <n v="283.69900270543297"/>
    <n v="31773.921604694035"/>
    <n v="0.99107132552805433"/>
    <n v="8.9286744719456173E-3"/>
  </r>
  <r>
    <n v="443"/>
    <x v="0"/>
    <x v="57"/>
    <s v="Ponderosa Pine - Developed"/>
    <n v="288.08253020616701"/>
    <n v="0"/>
    <n v="288.08253020616701"/>
    <n v="1"/>
    <n v="0"/>
  </r>
  <r>
    <n v="444"/>
    <x v="0"/>
    <x v="57"/>
    <s v="Ponderosa Pine - Douglas-Fir"/>
    <n v="1159.89435345428"/>
    <n v="0"/>
    <n v="1159.89435345428"/>
    <n v="1"/>
    <n v="0"/>
  </r>
  <r>
    <n v="445"/>
    <x v="0"/>
    <x v="57"/>
    <s v="Ponderosa Pine - Riparian Shrub / Hardwood Forest"/>
    <n v="499.636870772799"/>
    <n v="0"/>
    <n v="499.636870772799"/>
    <n v="1"/>
    <n v="0"/>
  </r>
  <r>
    <n v="446"/>
    <x v="0"/>
    <x v="57"/>
    <s v="Ponderosa Pine - Western Juniper"/>
    <n v="2154.65374130596"/>
    <n v="0"/>
    <n v="2154.65374130596"/>
    <n v="1"/>
    <n v="0"/>
  </r>
  <r>
    <n v="447"/>
    <x v="0"/>
    <x v="57"/>
    <s v="Shrub-Steppe"/>
    <n v="2028.4801440777201"/>
    <n v="0"/>
    <n v="2028.4801440777201"/>
    <n v="1"/>
    <n v="0"/>
  </r>
  <r>
    <n v="448"/>
    <x v="0"/>
    <x v="57"/>
    <s v="Shrub-Steppe - Grasslands / Meadows"/>
    <n v="1624.19346865224"/>
    <n v="0"/>
    <n v="1624.19346865224"/>
    <n v="1"/>
    <n v="0"/>
  </r>
  <r>
    <n v="449"/>
    <x v="0"/>
    <x v="57"/>
    <s v="Western Juniper"/>
    <n v="30565.190809881798"/>
    <n v="0"/>
    <n v="30565.190809881798"/>
    <n v="1"/>
    <n v="0"/>
  </r>
  <r>
    <n v="450"/>
    <x v="0"/>
    <x v="57"/>
    <s v="Western Juniper - Douglas-Fir"/>
    <n v="292.69412462942603"/>
    <n v="0"/>
    <n v="292.69412462942603"/>
    <n v="1"/>
    <n v="0"/>
  </r>
  <r>
    <n v="451"/>
    <x v="0"/>
    <x v="57"/>
    <s v="Western Juniper - Shrub-Steppe"/>
    <n v="317.01928363177097"/>
    <n v="0"/>
    <n v="317.01928363177097"/>
    <n v="1"/>
    <n v="0"/>
  </r>
  <r>
    <n v="452"/>
    <x v="0"/>
    <x v="58"/>
    <s v="Douglas-Fir"/>
    <n v="6337.8785709400499"/>
    <n v="2106.59949607931"/>
    <n v="8444.4780670193595"/>
    <n v="0.75053526347509669"/>
    <n v="0.24946473652490339"/>
  </r>
  <r>
    <n v="453"/>
    <x v="0"/>
    <x v="58"/>
    <s v="Douglas-Fir - Ponderosa Pine"/>
    <n v="324.56484735453398"/>
    <n v="0"/>
    <n v="324.56484735453398"/>
    <n v="1"/>
    <n v="0"/>
  </r>
  <r>
    <n v="454"/>
    <x v="0"/>
    <x v="58"/>
    <s v="Grand Fir-White Fir"/>
    <n v="9154.3443397185092"/>
    <n v="6821.46686244177"/>
    <n v="15975.811202160279"/>
    <n v="0.57301280190896609"/>
    <n v="0.42698719809103391"/>
  </r>
  <r>
    <n v="455"/>
    <x v="0"/>
    <x v="58"/>
    <s v="Parkland - Alpine"/>
    <n v="2.29134098697158"/>
    <n v="284.59147243921598"/>
    <n v="286.88281342618757"/>
    <n v="7.9870277330542205E-3"/>
    <n v="0.99201297226694574"/>
  </r>
  <r>
    <n v="456"/>
    <x v="0"/>
    <x v="58"/>
    <s v="Ponderosa Pine"/>
    <n v="20529.249109705001"/>
    <n v="1304.44076014403"/>
    <n v="21833.689869849029"/>
    <n v="0.94025559729391506"/>
    <n v="5.9744402706085047E-2"/>
  </r>
  <r>
    <n v="457"/>
    <x v="0"/>
    <x v="58"/>
    <s v="Ponderosa Pine - Douglas-Fir"/>
    <n v="336.37339592883302"/>
    <n v="0"/>
    <n v="336.37339592883302"/>
    <n v="1"/>
    <n v="0"/>
  </r>
  <r>
    <n v="458"/>
    <x v="0"/>
    <x v="58"/>
    <s v="Shrub-Steppe"/>
    <n v="682.90563330260795"/>
    <n v="0"/>
    <n v="682.90563330260795"/>
    <n v="1"/>
    <n v="0"/>
  </r>
  <r>
    <n v="459"/>
    <x v="0"/>
    <x v="58"/>
    <s v="Subalpine Fir"/>
    <n v="24430.506595383598"/>
    <n v="5790.2790238482403"/>
    <n v="30220.78561923184"/>
    <n v="0.80840077763685148"/>
    <n v="0.19159922236314844"/>
  </r>
  <r>
    <n v="460"/>
    <x v="0"/>
    <x v="58"/>
    <s v="Western Juniper"/>
    <n v="8568.2976065538005"/>
    <n v="0"/>
    <n v="8568.2976065538005"/>
    <n v="1"/>
    <n v="0"/>
  </r>
  <r>
    <n v="461"/>
    <x v="0"/>
    <x v="59"/>
    <s v="Developed"/>
    <n v="13400.337226032199"/>
    <n v="0"/>
    <n v="13400.337226032199"/>
    <n v="1"/>
    <n v="0"/>
  </r>
  <r>
    <n v="462"/>
    <x v="0"/>
    <x v="59"/>
    <s v="Developed - Shrub-Steppe"/>
    <n v="535.35330799344604"/>
    <n v="0"/>
    <n v="535.35330799344604"/>
    <n v="1"/>
    <n v="0"/>
  </r>
  <r>
    <n v="463"/>
    <x v="0"/>
    <x v="59"/>
    <s v="Douglas-Fir"/>
    <n v="26026.326569677101"/>
    <n v="13.9829913110317"/>
    <n v="26040.309560988135"/>
    <n v="0.99946302515036223"/>
    <n v="5.3697484963773588E-4"/>
  </r>
  <r>
    <n v="464"/>
    <x v="0"/>
    <x v="59"/>
    <s v="Douglas-Fir - Grand Fir-White Fir"/>
    <n v="1687.83157846174"/>
    <n v="0"/>
    <n v="1687.83157846174"/>
    <n v="1"/>
    <n v="0"/>
  </r>
  <r>
    <n v="465"/>
    <x v="0"/>
    <x v="59"/>
    <s v="Douglas-Fir - Ponderosa Pine"/>
    <n v="409.626744979899"/>
    <n v="0"/>
    <n v="409.626744979899"/>
    <n v="1"/>
    <n v="0"/>
  </r>
  <r>
    <n v="466"/>
    <x v="0"/>
    <x v="59"/>
    <s v="Douglas-Fir - Shrub-Steppe"/>
    <n v="901.32664691698403"/>
    <n v="0"/>
    <n v="901.32664691698403"/>
    <n v="1"/>
    <n v="0"/>
  </r>
  <r>
    <n v="467"/>
    <x v="0"/>
    <x v="59"/>
    <s v="Grand Fir-White Fir"/>
    <n v="76317.254343374007"/>
    <n v="4096.8927329425196"/>
    <n v="80414.147076316527"/>
    <n v="0.94905258736308684"/>
    <n v="5.0947412636913131E-2"/>
  </r>
  <r>
    <n v="468"/>
    <x v="0"/>
    <x v="59"/>
    <s v="Grasslands / Meadows"/>
    <n v="784.27072035996105"/>
    <n v="0"/>
    <n v="784.27072035996105"/>
    <n v="1"/>
    <n v="0"/>
  </r>
  <r>
    <n v="469"/>
    <x v="0"/>
    <x v="59"/>
    <s v="Grasslands / Meadows - Developed"/>
    <n v="502.09629798036201"/>
    <n v="0"/>
    <n v="502.09629798036201"/>
    <n v="1"/>
    <n v="0"/>
  </r>
  <r>
    <n v="470"/>
    <x v="0"/>
    <x v="59"/>
    <s v="Grasslands / Meadows - Shrub-Steppe"/>
    <n v="1308.33284537079"/>
    <n v="0"/>
    <n v="1308.33284537079"/>
    <n v="1"/>
    <n v="0"/>
  </r>
  <r>
    <n v="471"/>
    <x v="0"/>
    <x v="59"/>
    <s v="Ponderosa Pine"/>
    <n v="38360.8118141101"/>
    <n v="698.89022966133996"/>
    <n v="39059.702043771438"/>
    <n v="0.98210712849580517"/>
    <n v="1.7892871504194868E-2"/>
  </r>
  <r>
    <n v="472"/>
    <x v="0"/>
    <x v="59"/>
    <s v="Ponderosa Pine - Douglas-Fir"/>
    <n v="2000.3324208005899"/>
    <n v="0"/>
    <n v="2000.3324208005899"/>
    <n v="1"/>
    <n v="0"/>
  </r>
  <r>
    <n v="473"/>
    <x v="0"/>
    <x v="59"/>
    <s v="Shrub-Steppe"/>
    <n v="5024.6582829471399"/>
    <n v="0"/>
    <n v="5024.6582829471399"/>
    <n v="1"/>
    <n v="0"/>
  </r>
  <r>
    <n v="474"/>
    <x v="0"/>
    <x v="59"/>
    <s v="Shrub-Steppe - Developed"/>
    <n v="290.42373154410302"/>
    <n v="0"/>
    <n v="290.42373154410302"/>
    <n v="1"/>
    <n v="0"/>
  </r>
  <r>
    <n v="475"/>
    <x v="0"/>
    <x v="59"/>
    <s v="Shrub-Steppe - Grasslands / Meadows"/>
    <n v="490.88346351396501"/>
    <n v="0"/>
    <n v="490.88346351396501"/>
    <n v="1"/>
    <n v="0"/>
  </r>
  <r>
    <n v="476"/>
    <x v="0"/>
    <x v="59"/>
    <s v="Subalpine Fir"/>
    <n v="4549.6534925589003"/>
    <n v="7892.3605061518001"/>
    <n v="12442.0139987107"/>
    <n v="0.36566857206802345"/>
    <n v="0.63433142793197661"/>
  </r>
  <r>
    <n v="477"/>
    <x v="0"/>
    <x v="59"/>
    <s v="Western Juniper"/>
    <n v="84400.861202189801"/>
    <n v="72.400016536110201"/>
    <n v="84473.261218725907"/>
    <n v="0.99914292386144954"/>
    <n v="8.5707613855046322E-4"/>
  </r>
  <r>
    <n v="478"/>
    <x v="0"/>
    <x v="59"/>
    <s v="Western Juniper - Ponderosa Pine"/>
    <n v="564.02879564864804"/>
    <n v="0"/>
    <n v="564.02879564864804"/>
    <n v="1"/>
    <n v="0"/>
  </r>
  <r>
    <n v="479"/>
    <x v="0"/>
    <x v="59"/>
    <s v="Western Juniper - Shrub-Steppe"/>
    <n v="961.39265233946105"/>
    <n v="0"/>
    <n v="961.39265233946105"/>
    <n v="1"/>
    <n v="0"/>
  </r>
  <r>
    <n v="480"/>
    <x v="0"/>
    <x v="60"/>
    <s v="Western Juniper"/>
    <n v="3823.7659887119198"/>
    <n v="102.177924708379"/>
    <n v="3925.9439134202989"/>
    <n v="0.97397366672531971"/>
    <n v="2.6026333274680218E-2"/>
  </r>
  <r>
    <n v="481"/>
    <x v="0"/>
    <x v="61"/>
    <s v="Douglas-Fir"/>
    <n v="22370.215858206298"/>
    <n v="21.5878672299099"/>
    <n v="22391.80372543621"/>
    <n v="0.99903590315927127"/>
    <n v="9.640968407286873E-4"/>
  </r>
  <r>
    <n v="482"/>
    <x v="0"/>
    <x v="61"/>
    <s v="Douglas-Fir - Grand Fir-White Fir"/>
    <n v="4722.03134374198"/>
    <n v="1868.56546393944"/>
    <n v="6590.5968076814197"/>
    <n v="0.71648008238622574"/>
    <n v="0.28351991761377426"/>
  </r>
  <r>
    <n v="483"/>
    <x v="0"/>
    <x v="61"/>
    <s v="Douglas-Fir - Ponderosa Pine"/>
    <n v="41224.518156151702"/>
    <n v="1288.56309635974"/>
    <n v="42513.081252511445"/>
    <n v="0.96969019750165431"/>
    <n v="3.030980249834558E-2"/>
  </r>
  <r>
    <n v="484"/>
    <x v="0"/>
    <x v="61"/>
    <s v="Douglas-Fir - Western Juniper"/>
    <n v="212.319297824769"/>
    <n v="61.585909428656898"/>
    <n v="273.90520725342589"/>
    <n v="0.77515612044689741"/>
    <n v="0.22484387955310262"/>
  </r>
  <r>
    <n v="485"/>
    <x v="0"/>
    <x v="61"/>
    <s v="Grand Fir-White Fir"/>
    <n v="94506.179906745805"/>
    <n v="12998.308262181599"/>
    <n v="107504.4881689274"/>
    <n v="0.87909055255668322"/>
    <n v="0.12090944744331679"/>
  </r>
  <r>
    <n v="486"/>
    <x v="0"/>
    <x v="61"/>
    <s v="Grand Fir-White Fir - Douglas-Fir"/>
    <n v="9644.2318269021998"/>
    <n v="0"/>
    <n v="9644.2318269021998"/>
    <n v="1"/>
    <n v="0"/>
  </r>
  <r>
    <n v="487"/>
    <x v="0"/>
    <x v="61"/>
    <s v="Grand Fir-White Fir - Ponderosa Pine"/>
    <n v="1326.13337691374"/>
    <n v="0"/>
    <n v="1326.13337691374"/>
    <n v="1"/>
    <n v="0"/>
  </r>
  <r>
    <n v="488"/>
    <x v="0"/>
    <x v="61"/>
    <s v="Grasslands / Meadows - Douglas-Fir"/>
    <n v="861.03432501278201"/>
    <n v="0"/>
    <n v="861.03432501278201"/>
    <n v="1"/>
    <n v="0"/>
  </r>
  <r>
    <n v="489"/>
    <x v="0"/>
    <x v="61"/>
    <s v="Ponderosa Pine"/>
    <n v="15249.8925623415"/>
    <n v="0"/>
    <n v="15249.8925623415"/>
    <n v="1"/>
    <n v="0"/>
  </r>
  <r>
    <n v="490"/>
    <x v="0"/>
    <x v="61"/>
    <s v="Ponderosa Pine - Douglas-Fir"/>
    <n v="5800.2937814399602"/>
    <n v="0"/>
    <n v="5800.2937814399602"/>
    <n v="1"/>
    <n v="0"/>
  </r>
  <r>
    <n v="491"/>
    <x v="0"/>
    <x v="61"/>
    <s v="Ponderosa Pine - Grand Fir-White Fir"/>
    <n v="276.00216257485101"/>
    <n v="0"/>
    <n v="276.00216257485101"/>
    <n v="1"/>
    <n v="0"/>
  </r>
  <r>
    <n v="492"/>
    <x v="0"/>
    <x v="61"/>
    <s v="Ponderosa Pine - Grasslands / Meadows"/>
    <n v="731.20091206744701"/>
    <n v="0"/>
    <n v="731.20091206744701"/>
    <n v="1"/>
    <n v="0"/>
  </r>
  <r>
    <n v="493"/>
    <x v="0"/>
    <x v="61"/>
    <s v="Ponderosa Pine - Shrub-Steppe"/>
    <n v="1427.3751759593799"/>
    <n v="0"/>
    <n v="1427.3751759593799"/>
    <n v="1"/>
    <n v="0"/>
  </r>
  <r>
    <n v="494"/>
    <x v="0"/>
    <x v="61"/>
    <s v="Ponderosa Pine - Western Juniper"/>
    <n v="22238.8242160349"/>
    <n v="383.19561596794102"/>
    <n v="22622.019832002839"/>
    <n v="0.98306094598034777"/>
    <n v="1.6939054019652268E-2"/>
  </r>
  <r>
    <n v="495"/>
    <x v="0"/>
    <x v="61"/>
    <s v="Shrub-Steppe"/>
    <n v="1501.1358129895"/>
    <n v="0"/>
    <n v="1501.1358129895"/>
    <n v="1"/>
    <n v="0"/>
  </r>
  <r>
    <n v="496"/>
    <x v="0"/>
    <x v="61"/>
    <s v="Shrub-Steppe - Ponderosa Pine"/>
    <n v="2534.2658968918799"/>
    <n v="0"/>
    <n v="2534.2658968918799"/>
    <n v="1"/>
    <n v="0"/>
  </r>
  <r>
    <n v="497"/>
    <x v="0"/>
    <x v="61"/>
    <s v="Shrub-Steppe - Western Juniper"/>
    <n v="1375.99095414422"/>
    <n v="0"/>
    <n v="1375.99095414422"/>
    <n v="1"/>
    <n v="0"/>
  </r>
  <r>
    <n v="498"/>
    <x v="0"/>
    <x v="61"/>
    <s v="Western Juniper"/>
    <n v="59113.251796643999"/>
    <n v="0"/>
    <n v="59113.251796643999"/>
    <n v="1"/>
    <n v="0"/>
  </r>
  <r>
    <n v="499"/>
    <x v="0"/>
    <x v="61"/>
    <s v="Western Juniper - Ponderosa Pine"/>
    <n v="2134.9063409615501"/>
    <n v="3.2377560988976199"/>
    <n v="2138.1440970604476"/>
    <n v="0.99848571660658936"/>
    <n v="1.5142833934106384E-3"/>
  </r>
  <r>
    <n v="500"/>
    <x v="0"/>
    <x v="61"/>
    <s v="Western Juniper - Shrub-Steppe"/>
    <n v="2090.8537101273901"/>
    <n v="0"/>
    <n v="2090.8537101273901"/>
    <n v="1"/>
    <n v="0"/>
  </r>
  <r>
    <n v="501"/>
    <x v="0"/>
    <x v="62"/>
    <s v="Grand Fir-White Fir"/>
    <n v="2965.7838037352999"/>
    <n v="68.559556442133996"/>
    <n v="3034.3433601774341"/>
    <n v="0.97740547185862148"/>
    <n v="2.2594528141378488E-2"/>
  </r>
  <r>
    <n v="502"/>
    <x v="0"/>
    <x v="62"/>
    <s v="Ponderosa Pine"/>
    <n v="1843.4124249889601"/>
    <n v="0"/>
    <n v="1843.4124249889601"/>
    <n v="1"/>
    <n v="0"/>
  </r>
  <r>
    <n v="503"/>
    <x v="0"/>
    <x v="63"/>
    <s v="Douglas-Fir"/>
    <n v="129961.83780358599"/>
    <n v="1315.9180231543901"/>
    <n v="131277.75582674038"/>
    <n v="0.98997607770739826"/>
    <n v="1.0023922292601734E-2"/>
  </r>
  <r>
    <n v="504"/>
    <x v="0"/>
    <x v="63"/>
    <s v="Douglas-Fir - Grand Fir-White Fir"/>
    <n v="2481.9729773198501"/>
    <n v="0"/>
    <n v="2481.9729773198501"/>
    <n v="1"/>
    <n v="0"/>
  </r>
  <r>
    <n v="505"/>
    <x v="0"/>
    <x v="63"/>
    <s v="Douglas-Fir - Ponderosa Pine"/>
    <n v="8011.5011938850002"/>
    <n v="3.3349114219818099"/>
    <n v="8014.8361053069821"/>
    <n v="0.99958390772086114"/>
    <n v="4.1609227913888541E-4"/>
  </r>
  <r>
    <n v="506"/>
    <x v="0"/>
    <x v="63"/>
    <s v="Douglas-Fir - Shrub-Steppe"/>
    <n v="834.74544786873503"/>
    <n v="0"/>
    <n v="834.74544786873503"/>
    <n v="1"/>
    <n v="0"/>
  </r>
  <r>
    <n v="507"/>
    <x v="0"/>
    <x v="63"/>
    <s v="Grand Fir-White Fir"/>
    <n v="244663.40544989999"/>
    <n v="42131.583200020897"/>
    <n v="286794.98864992091"/>
    <n v="0.85309512067015492"/>
    <n v="0.146904879329845"/>
  </r>
  <r>
    <n v="508"/>
    <x v="0"/>
    <x v="63"/>
    <s v="Grand Fir-White Fir - Douglas-Fir"/>
    <n v="3088.3026498520599"/>
    <n v="0"/>
    <n v="3088.3026498520599"/>
    <n v="1"/>
    <n v="0"/>
  </r>
  <r>
    <n v="509"/>
    <x v="0"/>
    <x v="63"/>
    <s v="Grand Fir-White Fir - Ponderosa Pine"/>
    <n v="778.93986184646803"/>
    <n v="0"/>
    <n v="778.93986184646803"/>
    <n v="1"/>
    <n v="0"/>
  </r>
  <r>
    <n v="510"/>
    <x v="0"/>
    <x v="63"/>
    <s v="Parkland"/>
    <n v="1865.8279476602099"/>
    <n v="797.74472402569495"/>
    <n v="2663.5726716859049"/>
    <n v="0.70049823212791729"/>
    <n v="0.29950176787208266"/>
  </r>
  <r>
    <n v="511"/>
    <x v="0"/>
    <x v="63"/>
    <s v="Ponderosa Pine"/>
    <n v="194676.428636742"/>
    <n v="4568.1228238936001"/>
    <n v="199244.55146063559"/>
    <n v="0.9770727842221768"/>
    <n v="2.2927215777823248E-2"/>
  </r>
  <r>
    <n v="512"/>
    <x v="0"/>
    <x v="63"/>
    <s v="Ponderosa Pine - Douglas-Fir"/>
    <n v="5470.24525070852"/>
    <n v="381.59085948181001"/>
    <n v="5851.8361101903301"/>
    <n v="0.93479125999149026"/>
    <n v="6.5208740008509708E-2"/>
  </r>
  <r>
    <n v="513"/>
    <x v="0"/>
    <x v="63"/>
    <s v="Ponderosa Pine - Grand Fir-White Fir"/>
    <n v="578.45238916142603"/>
    <n v="0"/>
    <n v="578.45238916142603"/>
    <n v="1"/>
    <n v="0"/>
  </r>
  <r>
    <n v="514"/>
    <x v="0"/>
    <x v="63"/>
    <s v="Ponderosa Pine - Shrub-Steppe"/>
    <n v="293.53796254211801"/>
    <n v="0"/>
    <n v="293.53796254211801"/>
    <n v="1"/>
    <n v="0"/>
  </r>
  <r>
    <n v="515"/>
    <x v="0"/>
    <x v="63"/>
    <s v="Shrub-Steppe"/>
    <n v="18176.735940927902"/>
    <n v="0"/>
    <n v="18176.735940927902"/>
    <n v="1"/>
    <n v="0"/>
  </r>
  <r>
    <n v="516"/>
    <x v="0"/>
    <x v="63"/>
    <s v="Shrub-Steppe - Ponderosa Pine"/>
    <n v="936.92753399553703"/>
    <n v="0"/>
    <n v="936.92753399553703"/>
    <n v="1"/>
    <n v="0"/>
  </r>
  <r>
    <n v="517"/>
    <x v="0"/>
    <x v="63"/>
    <s v="Subalpine Fir"/>
    <n v="26967.010656007798"/>
    <n v="25242.4649938394"/>
    <n v="52209.475649847198"/>
    <n v="0.51651563859532312"/>
    <n v="0.48348436140467688"/>
  </r>
  <r>
    <n v="518"/>
    <x v="0"/>
    <x v="63"/>
    <s v="Subalpine Fir - Ponderosa Pine"/>
    <n v="78.177197234805604"/>
    <n v="240.74272792040099"/>
    <n v="318.91992515520661"/>
    <n v="0.24513111620968692"/>
    <n v="0.75486888379031303"/>
  </r>
  <r>
    <n v="519"/>
    <x v="0"/>
    <x v="63"/>
    <s v="Western Juniper"/>
    <n v="22663.2864098971"/>
    <n v="2720.0863909997902"/>
    <n v="25383.37280089689"/>
    <n v="0.89283983604796291"/>
    <n v="0.1071601639520371"/>
  </r>
  <r>
    <n v="520"/>
    <x v="0"/>
    <x v="64"/>
    <s v="Ponderosa Pine"/>
    <n v="6719.4317326277196"/>
    <n v="322.36536976622602"/>
    <n v="7041.7971023939454"/>
    <n v="0.95422115049911993"/>
    <n v="4.5778849500880105E-2"/>
  </r>
  <r>
    <n v="521"/>
    <x v="0"/>
    <x v="64"/>
    <s v="Shrub-Steppe - Ponderosa Pine"/>
    <n v="638.67542592267398"/>
    <n v="0"/>
    <n v="638.67542592267398"/>
    <n v="1"/>
    <n v="0"/>
  </r>
  <r>
    <n v="522"/>
    <x v="0"/>
    <x v="64"/>
    <s v="Western Juniper"/>
    <n v="2160.2716072947201"/>
    <n v="0.710551597782211"/>
    <n v="2160.9821588925024"/>
    <n v="0.9996711904377098"/>
    <n v="3.2880956229012402E-4"/>
  </r>
  <r>
    <n v="523"/>
    <x v="0"/>
    <x v="65"/>
    <s v="Developed - Douglas-Fir"/>
    <n v="390.24719049460703"/>
    <n v="1.1083632528581699"/>
    <n v="391.35555374746519"/>
    <n v="0.99716788674072743"/>
    <n v="2.832113259272608E-3"/>
  </r>
  <r>
    <n v="524"/>
    <x v="0"/>
    <x v="65"/>
    <s v="Developed - Ponderosa Pine"/>
    <n v="305.667488059319"/>
    <n v="4.2146232584592598"/>
    <n v="309.88211131777825"/>
    <n v="0.98639926893315488"/>
    <n v="1.3600731066845105E-2"/>
  </r>
  <r>
    <n v="525"/>
    <x v="0"/>
    <x v="65"/>
    <s v="Douglas-Fir"/>
    <n v="19545.559114954602"/>
    <n v="1793.48792817911"/>
    <n v="21339.047043133713"/>
    <n v="0.91595276375023493"/>
    <n v="8.4047236249765067E-2"/>
  </r>
  <r>
    <n v="526"/>
    <x v="0"/>
    <x v="65"/>
    <s v="Douglas-Fir - Grand Fir-White Fir"/>
    <n v="1160.7933944741901"/>
    <n v="320.25940825398402"/>
    <n v="1481.0528027281741"/>
    <n v="0.78376232929437084"/>
    <n v="0.21623767070562913"/>
  </r>
  <r>
    <n v="527"/>
    <x v="0"/>
    <x v="65"/>
    <s v="Douglas-Fir - Ponderosa Pine"/>
    <n v="2244.3617543150799"/>
    <n v="7.8759009288918298"/>
    <n v="2252.2376552439719"/>
    <n v="0.99650307732376542"/>
    <n v="3.4969226762344842E-3"/>
  </r>
  <r>
    <n v="528"/>
    <x v="0"/>
    <x v="65"/>
    <s v="Grand Fir-White Fir"/>
    <n v="100640.051670373"/>
    <n v="21631.241615378502"/>
    <n v="122271.2932857515"/>
    <n v="0.82308814248962203"/>
    <n v="0.17691185751037797"/>
  </r>
  <r>
    <n v="529"/>
    <x v="0"/>
    <x v="65"/>
    <s v="Grand Fir-White Fir - Douglas-Fir"/>
    <n v="0"/>
    <n v="3571.53732092887"/>
    <n v="3571.53732092887"/>
    <n v="0"/>
    <n v="1"/>
  </r>
  <r>
    <n v="530"/>
    <x v="0"/>
    <x v="65"/>
    <s v="Mountain Hemlock"/>
    <n v="0"/>
    <n v="271.13922661631102"/>
    <n v="271.13922661631102"/>
    <n v="0"/>
    <n v="1"/>
  </r>
  <r>
    <n v="531"/>
    <x v="0"/>
    <x v="65"/>
    <s v="Ponderosa Pine"/>
    <n v="4573.7880225997496"/>
    <n v="338.28002175376901"/>
    <n v="4912.0680443535184"/>
    <n v="0.93113287138955136"/>
    <n v="6.8867128610448705E-2"/>
  </r>
  <r>
    <n v="532"/>
    <x v="0"/>
    <x v="65"/>
    <s v="Ponderosa Pine - Douglas-Fir"/>
    <n v="408.58939130129102"/>
    <n v="2.6054814621992799"/>
    <n v="411.19487276349031"/>
    <n v="0.99366363338947106"/>
    <n v="6.3363666105289498E-3"/>
  </r>
  <r>
    <n v="533"/>
    <x v="0"/>
    <x v="65"/>
    <s v="Shrub-Steppe - Douglas-Fir"/>
    <n v="290.51568093311897"/>
    <n v="0.79174730904799495"/>
    <n v="291.30742824216696"/>
    <n v="0.99728209021710967"/>
    <n v="2.717909782890284E-3"/>
  </r>
  <r>
    <n v="534"/>
    <x v="0"/>
    <x v="65"/>
    <s v="Shrub-Steppe - Ponderosa Pine"/>
    <n v="685.05687713687098"/>
    <n v="0"/>
    <n v="685.05687713687098"/>
    <n v="1"/>
    <n v="0"/>
  </r>
  <r>
    <n v="535"/>
    <x v="0"/>
    <x v="65"/>
    <s v="Subalpine Fir"/>
    <n v="1368.8838611138899"/>
    <n v="9341.0963518454992"/>
    <n v="10709.980212959388"/>
    <n v="0.12781385529148789"/>
    <n v="0.87218614470851219"/>
  </r>
  <r>
    <n v="536"/>
    <x v="0"/>
    <x v="65"/>
    <s v="Subalpine Fir - Grand Fir-White Fir"/>
    <n v="915.71302922068503"/>
    <n v="381.58306916177702"/>
    <n v="1297.2960983824621"/>
    <n v="0.7058627790235743"/>
    <n v="0.29413722097642558"/>
  </r>
  <r>
    <n v="537"/>
    <x v="0"/>
    <x v="66"/>
    <s v="Developed"/>
    <n v="29348.900093877401"/>
    <n v="0"/>
    <n v="29348.900093877401"/>
    <n v="1"/>
    <n v="0"/>
  </r>
  <r>
    <n v="538"/>
    <x v="0"/>
    <x v="66"/>
    <s v="Grasslands / Meadows - Shrub-Steppe"/>
    <n v="32.513208531843901"/>
    <n v="219.071064213222"/>
    <n v="251.5842727450659"/>
    <n v="0.12923386735223319"/>
    <n v="0.87076613264776681"/>
  </r>
  <r>
    <n v="539"/>
    <x v="0"/>
    <x v="66"/>
    <s v="Ponderosa Pine"/>
    <n v="10695.308912611899"/>
    <n v="0"/>
    <n v="10695.308912611899"/>
    <n v="1"/>
    <n v="0"/>
  </r>
  <r>
    <n v="540"/>
    <x v="0"/>
    <x v="66"/>
    <s v="Ponderosa Pine - Shrub-Steppe"/>
    <n v="449.24640394353202"/>
    <n v="0"/>
    <n v="449.24640394353202"/>
    <n v="1"/>
    <n v="0"/>
  </r>
  <r>
    <n v="541"/>
    <x v="0"/>
    <x v="66"/>
    <s v="Shrub-Steppe"/>
    <n v="3470.6179238920499"/>
    <n v="0"/>
    <n v="3470.6179238920499"/>
    <n v="1"/>
    <n v="0"/>
  </r>
  <r>
    <n v="542"/>
    <x v="0"/>
    <x v="66"/>
    <s v="Shrub-Steppe - Western Juniper"/>
    <n v="1620.37537662521"/>
    <n v="0"/>
    <n v="1620.37537662521"/>
    <n v="1"/>
    <n v="0"/>
  </r>
  <r>
    <n v="543"/>
    <x v="0"/>
    <x v="66"/>
    <s v="Water - Western Juniper"/>
    <n v="415.73904289357603"/>
    <n v="0"/>
    <n v="415.73904289357603"/>
    <n v="1"/>
    <n v="0"/>
  </r>
  <r>
    <n v="544"/>
    <x v="0"/>
    <x v="66"/>
    <s v="Western Juniper"/>
    <n v="25978.574168370698"/>
    <n v="2541.1964027986601"/>
    <n v="28519.77057116936"/>
    <n v="0.91089702504943859"/>
    <n v="8.9102974950561339E-2"/>
  </r>
  <r>
    <n v="545"/>
    <x v="0"/>
    <x v="66"/>
    <s v="Western Juniper - Developed"/>
    <n v="615.81265365513502"/>
    <n v="0"/>
    <n v="615.81265365513502"/>
    <n v="1"/>
    <n v="0"/>
  </r>
  <r>
    <n v="546"/>
    <x v="0"/>
    <x v="66"/>
    <s v="Western Juniper - Shrub-Steppe"/>
    <n v="469.42300598624797"/>
    <n v="0"/>
    <n v="469.42300598624797"/>
    <n v="1"/>
    <n v="0"/>
  </r>
  <r>
    <n v="547"/>
    <x v="0"/>
    <x v="67"/>
    <s v="Developed"/>
    <n v="26312.2435057523"/>
    <n v="0"/>
    <n v="26312.2435057523"/>
    <n v="1"/>
    <n v="0"/>
  </r>
  <r>
    <n v="548"/>
    <x v="0"/>
    <x v="67"/>
    <s v="Developed - Western Juniper"/>
    <n v="1260.3858036138799"/>
    <n v="2.9154663673322001"/>
    <n v="1263.301269981212"/>
    <n v="0.99769218440873142"/>
    <n v="2.3078155912687076E-3"/>
  </r>
  <r>
    <n v="549"/>
    <x v="0"/>
    <x v="67"/>
    <s v="Douglas-Fir - Ponderosa Pine"/>
    <n v="1501.6605463841499"/>
    <n v="0"/>
    <n v="1501.6605463841499"/>
    <n v="1"/>
    <n v="0"/>
  </r>
  <r>
    <n v="550"/>
    <x v="0"/>
    <x v="67"/>
    <s v="Douglas-Fir - Shrub-Steppe"/>
    <n v="292.67249281408903"/>
    <n v="0"/>
    <n v="292.67249281408903"/>
    <n v="1"/>
    <n v="0"/>
  </r>
  <r>
    <n v="551"/>
    <x v="0"/>
    <x v="67"/>
    <s v="Grasslands / Meadows"/>
    <n v="538.61027174176297"/>
    <n v="0"/>
    <n v="538.61027174176297"/>
    <n v="1"/>
    <n v="0"/>
  </r>
  <r>
    <n v="552"/>
    <x v="0"/>
    <x v="67"/>
    <s v="Grasslands / Meadows - Ponderosa Pine"/>
    <n v="84.135415678430704"/>
    <n v="0"/>
    <n v="84.135415678430704"/>
    <n v="1"/>
    <n v="0"/>
  </r>
  <r>
    <n v="553"/>
    <x v="0"/>
    <x v="67"/>
    <s v="Ponderosa Pine"/>
    <n v="1452.2242913213399"/>
    <n v="0"/>
    <n v="1452.2242913213399"/>
    <n v="1"/>
    <n v="0"/>
  </r>
  <r>
    <n v="554"/>
    <x v="0"/>
    <x v="67"/>
    <s v="Ponderosa Pine - Shrub-Steppe"/>
    <n v="2905.7291304955202"/>
    <n v="0"/>
    <n v="2905.7291304955202"/>
    <n v="1"/>
    <n v="0"/>
  </r>
  <r>
    <n v="555"/>
    <x v="0"/>
    <x v="67"/>
    <s v="Shrub-Steppe"/>
    <n v="6514.4117423069401"/>
    <n v="0"/>
    <n v="6514.4117423069401"/>
    <n v="1"/>
    <n v="0"/>
  </r>
  <r>
    <n v="556"/>
    <x v="0"/>
    <x v="67"/>
    <s v="Shrub-Steppe - Ponderosa Pine"/>
    <n v="669.01592617971903"/>
    <n v="0"/>
    <n v="669.01592617971903"/>
    <n v="1"/>
    <n v="0"/>
  </r>
  <r>
    <n v="557"/>
    <x v="0"/>
    <x v="67"/>
    <s v="Western Juniper"/>
    <n v="18884.3350124524"/>
    <n v="41.3228076522009"/>
    <n v="18925.6578201046"/>
    <n v="0.99781657218760966"/>
    <n v="2.1834278123904344E-3"/>
  </r>
  <r>
    <n v="558"/>
    <x v="0"/>
    <x v="67"/>
    <s v="Western Juniper - Developed"/>
    <n v="1019.92699630709"/>
    <n v="0"/>
    <n v="1019.92699630709"/>
    <n v="1"/>
    <n v="0"/>
  </r>
  <r>
    <n v="559"/>
    <x v="0"/>
    <x v="67"/>
    <s v="Western Juniper - Shrub-Steppe"/>
    <n v="912.37721804413502"/>
    <n v="0"/>
    <n v="912.37721804413502"/>
    <n v="1"/>
    <n v="0"/>
  </r>
  <r>
    <n v="560"/>
    <x v="0"/>
    <x v="68"/>
    <s v="Douglas-Fir - Grand Fir-White Fir"/>
    <n v="631.42246768323105"/>
    <n v="0"/>
    <n v="631.42246768323105"/>
    <n v="1"/>
    <n v="0"/>
  </r>
  <r>
    <n v="561"/>
    <x v="0"/>
    <x v="68"/>
    <s v="Ponderosa Pine"/>
    <n v="61899.577892855799"/>
    <n v="0"/>
    <n v="61899.577892855799"/>
    <n v="1"/>
    <n v="0"/>
  </r>
  <r>
    <n v="562"/>
    <x v="0"/>
    <x v="68"/>
    <s v="Western Juniper"/>
    <n v="14828.2401922836"/>
    <n v="0"/>
    <n v="14828.2401922836"/>
    <n v="1"/>
    <n v="0"/>
  </r>
  <r>
    <n v="563"/>
    <x v="0"/>
    <x v="69"/>
    <s v="Douglas-Fir"/>
    <n v="55726.407367663698"/>
    <n v="69007.410361445407"/>
    <n v="124733.81772910911"/>
    <n v="0.44676262125390581"/>
    <n v="0.55323737874609413"/>
  </r>
  <r>
    <n v="564"/>
    <x v="0"/>
    <x v="69"/>
    <s v="Douglas-Fir - Grand Fir-White Fir"/>
    <n v="1791.5214734517799"/>
    <n v="2017.7852995030501"/>
    <n v="3809.3067729548302"/>
    <n v="0.47030118082669403"/>
    <n v="0.52969881917330586"/>
  </r>
  <r>
    <n v="565"/>
    <x v="0"/>
    <x v="69"/>
    <s v="Douglas-Fir - Ponderosa Pine"/>
    <n v="4492.4605913488704"/>
    <n v="4325.7430144284699"/>
    <n v="8818.2036057773403"/>
    <n v="0.50945303512901274"/>
    <n v="0.49054696487098726"/>
  </r>
  <r>
    <n v="566"/>
    <x v="0"/>
    <x v="69"/>
    <s v="Douglas-Fir - Shrub-Steppe"/>
    <n v="10790.289761117599"/>
    <n v="11581.3139842253"/>
    <n v="22371.603745342902"/>
    <n v="0.48232079755854851"/>
    <n v="0.51767920244145138"/>
  </r>
  <r>
    <n v="567"/>
    <x v="0"/>
    <x v="69"/>
    <s v="Grand Fir-White Fir"/>
    <n v="43646.744018712699"/>
    <n v="72332.105027823098"/>
    <n v="115978.84904653579"/>
    <n v="0.3763336537440522"/>
    <n v="0.62366634625594786"/>
  </r>
  <r>
    <n v="568"/>
    <x v="0"/>
    <x v="69"/>
    <s v="Grand Fir-White Fir - Douglas-Fir"/>
    <n v="34248.232803812403"/>
    <n v="11377.169635918301"/>
    <n v="45625.402439730708"/>
    <n v="0.75063957735064191"/>
    <n v="0.24936042264935804"/>
  </r>
  <r>
    <n v="569"/>
    <x v="0"/>
    <x v="69"/>
    <s v="Grand Fir-White Fir - Ponderosa Pine"/>
    <n v="2720.5959999218499"/>
    <n v="801.12371928923301"/>
    <n v="3521.719719211083"/>
    <n v="0.77251917155159167"/>
    <n v="0.22748082844840831"/>
  </r>
  <r>
    <n v="570"/>
    <x v="0"/>
    <x v="69"/>
    <s v="Grand Fir-White Fir - Subalpine Fir"/>
    <n v="10592.691745469499"/>
    <n v="1210.7593436141101"/>
    <n v="11803.45108908361"/>
    <n v="0.8974232760845785"/>
    <n v="0.10257672391542146"/>
  </r>
  <r>
    <n v="571"/>
    <x v="0"/>
    <x v="69"/>
    <s v="Mountain Hemlock"/>
    <n v="5.8933289851643202"/>
    <n v="2661.74346135105"/>
    <n v="2667.6367903362143"/>
    <n v="2.2091946724207374E-3"/>
    <n v="0.99779080532757924"/>
  </r>
  <r>
    <n v="572"/>
    <x v="0"/>
    <x v="69"/>
    <s v="Mountain Hemlock - Grand Fir-White Fir"/>
    <n v="0"/>
    <n v="375.28323390321401"/>
    <n v="375.28323390321401"/>
    <n v="0"/>
    <n v="1"/>
  </r>
  <r>
    <n v="573"/>
    <x v="0"/>
    <x v="69"/>
    <s v="Mountain Hemlock - Subalpine Fir"/>
    <n v="0"/>
    <n v="742.60384212438703"/>
    <n v="742.60384212438703"/>
    <n v="0"/>
    <n v="1"/>
  </r>
  <r>
    <n v="574"/>
    <x v="0"/>
    <x v="69"/>
    <s v="Ponderosa Pine"/>
    <n v="3769.3681183409999"/>
    <n v="213.949281842217"/>
    <n v="3983.3174001832167"/>
    <n v="0.94628866837667114"/>
    <n v="5.3711331623328883E-2"/>
  </r>
  <r>
    <n v="575"/>
    <x v="0"/>
    <x v="69"/>
    <s v="Ponderosa Pine - Douglas-Fir"/>
    <n v="4995.0411037199301"/>
    <n v="3901.0204467111698"/>
    <n v="8896.061550431099"/>
    <n v="0.56148904494459939"/>
    <n v="0.43851095505540066"/>
  </r>
  <r>
    <n v="576"/>
    <x v="0"/>
    <x v="69"/>
    <s v="Ponderosa Pine - Grand Fir-White Fir"/>
    <n v="1998.63730280866"/>
    <n v="560.48488727391202"/>
    <n v="2559.1221900825722"/>
    <n v="0.78098549203864798"/>
    <n v="0.219014507961352"/>
  </r>
  <r>
    <n v="577"/>
    <x v="0"/>
    <x v="69"/>
    <s v="Ponderosa Pine - Shrub-Steppe"/>
    <n v="1591.2401736153899"/>
    <n v="1348.1375732562101"/>
    <n v="2939.3777468715998"/>
    <n v="0.54135273198858425"/>
    <n v="0.45864726801141575"/>
  </r>
  <r>
    <n v="578"/>
    <x v="0"/>
    <x v="69"/>
    <s v="Ponderosa Pine - Subalpine Fir"/>
    <n v="586.58046862465301"/>
    <n v="1124.9901896398701"/>
    <n v="1711.570658264523"/>
    <n v="0.34271472567742339"/>
    <n v="0.65728527432257666"/>
  </r>
  <r>
    <n v="579"/>
    <x v="0"/>
    <x v="69"/>
    <s v="Shrub-Steppe"/>
    <n v="52009.482681120302"/>
    <n v="31031.809066560701"/>
    <n v="83041.291747681011"/>
    <n v="0.62630869036996528"/>
    <n v="0.37369130963003461"/>
  </r>
  <r>
    <n v="580"/>
    <x v="0"/>
    <x v="69"/>
    <s v="Shrub-Steppe - Douglas-Fir"/>
    <n v="3164.6831062475599"/>
    <n v="2725.2761751676799"/>
    <n v="5889.9592814152402"/>
    <n v="0.53730135558545822"/>
    <n v="0.46269864441454173"/>
  </r>
  <r>
    <n v="581"/>
    <x v="0"/>
    <x v="69"/>
    <s v="Shrub-Steppe - Grand Fir-White Fir"/>
    <n v="1072.72464581444"/>
    <n v="1240.36636621304"/>
    <n v="2313.0910120274802"/>
    <n v="0.46376240287846299"/>
    <n v="0.53623759712153685"/>
  </r>
  <r>
    <n v="582"/>
    <x v="0"/>
    <x v="69"/>
    <s v="Shrub-Steppe - Ponderosa Pine"/>
    <n v="1156.9970062761499"/>
    <n v="743.72594709638997"/>
    <n v="1900.7229533725399"/>
    <n v="0.60871417595249067"/>
    <n v="0.39128582404750933"/>
  </r>
  <r>
    <n v="583"/>
    <x v="0"/>
    <x v="69"/>
    <s v="Subalpine Fir"/>
    <n v="5663.93909307576"/>
    <n v="14988.453054674401"/>
    <n v="20652.392147750161"/>
    <n v="0.27425099487532151"/>
    <n v="0.72574900512467844"/>
  </r>
  <r>
    <n v="584"/>
    <x v="0"/>
    <x v="69"/>
    <s v="Subalpine Fir - Douglas-Fir"/>
    <n v="0"/>
    <n v="398.48920513347002"/>
    <n v="398.48920513347002"/>
    <n v="0"/>
    <n v="1"/>
  </r>
  <r>
    <n v="585"/>
    <x v="0"/>
    <x v="69"/>
    <s v="Subalpine Fir - Grand Fir-White Fir"/>
    <n v="2384.0476967526001"/>
    <n v="1498.9190246440601"/>
    <n v="3882.9667213966604"/>
    <n v="0.61397582513792037"/>
    <n v="0.38602417486207952"/>
  </r>
  <r>
    <n v="586"/>
    <x v="0"/>
    <x v="69"/>
    <s v="Subalpine Fir - Ponderosa Pine"/>
    <n v="0.20194858232319199"/>
    <n v="867.76487704701196"/>
    <n v="867.96682562933518"/>
    <n v="2.3266854948835803E-4"/>
    <n v="0.99976733145051166"/>
  </r>
  <r>
    <n v="587"/>
    <x v="0"/>
    <x v="70"/>
    <s v="Ponderosa Pine"/>
    <n v="1067.9644319666399"/>
    <n v="0"/>
    <n v="1067.9644319666399"/>
    <n v="1"/>
    <n v="0"/>
  </r>
  <r>
    <n v="588"/>
    <x v="0"/>
    <x v="70"/>
    <s v="Water"/>
    <n v="1382.9273217790301"/>
    <n v="0"/>
    <n v="1382.9273217790301"/>
    <n v="1"/>
    <n v="0"/>
  </r>
  <r>
    <n v="589"/>
    <x v="1"/>
    <x v="3"/>
    <s v="Developed - Grand Fir-White Fir"/>
    <n v="231.230332886285"/>
    <n v="138.52629762936701"/>
    <n v="369.75663051565198"/>
    <n v="0.62535817833426766"/>
    <n v="0.37464182166573246"/>
  </r>
  <r>
    <n v="590"/>
    <x v="1"/>
    <x v="3"/>
    <s v="Douglas-Fir"/>
    <n v="4.8975953784355797"/>
    <n v="372.15505005225299"/>
    <n v="377.05264543068859"/>
    <n v="1.298915532827332E-2"/>
    <n v="0.98701084467172662"/>
  </r>
  <r>
    <n v="591"/>
    <x v="1"/>
    <x v="3"/>
    <s v="Douglas-Fir - Grand Fir-White Fir"/>
    <n v="112.01508242513"/>
    <n v="167.30389194250401"/>
    <n v="279.31897436763404"/>
    <n v="0.40102926297337033"/>
    <n v="0.59897073702662951"/>
  </r>
  <r>
    <n v="592"/>
    <x v="1"/>
    <x v="3"/>
    <s v="Douglas-Fir - Western Hemlock"/>
    <n v="795.28184155725398"/>
    <n v="779.33629007971501"/>
    <n v="1574.6181316369689"/>
    <n v="0.50506330746393802"/>
    <n v="0.4949366925360621"/>
  </r>
  <r>
    <n v="593"/>
    <x v="1"/>
    <x v="3"/>
    <s v="Grand Fir-White Fir"/>
    <n v="4189.2479561569098"/>
    <n v="288.24778688972202"/>
    <n v="4477.495743046632"/>
    <n v="0.93562299029823548"/>
    <n v="6.4377009701764437E-2"/>
  </r>
  <r>
    <n v="594"/>
    <x v="1"/>
    <x v="3"/>
    <s v="Grand Fir-White Fir - Douglas-Fir"/>
    <n v="2393.8907273259701"/>
    <n v="0"/>
    <n v="2393.8907273259701"/>
    <n v="1"/>
    <n v="0"/>
  </r>
  <r>
    <n v="595"/>
    <x v="1"/>
    <x v="3"/>
    <s v="Grand Fir-White Fir - Pacific Silver Fir"/>
    <n v="288.97991591232"/>
    <n v="0"/>
    <n v="288.97991591232"/>
    <n v="1"/>
    <n v="0"/>
  </r>
  <r>
    <n v="596"/>
    <x v="1"/>
    <x v="3"/>
    <s v="Grand Fir-White Fir - Western Hemlock"/>
    <n v="22836.819940153899"/>
    <n v="3541.23458946951"/>
    <n v="26378.054529623409"/>
    <n v="0.86575072905802852"/>
    <n v="0.13424927094197145"/>
  </r>
  <r>
    <n v="597"/>
    <x v="1"/>
    <x v="3"/>
    <s v="Mountain Hemlock"/>
    <n v="870.47531905007099"/>
    <n v="0"/>
    <n v="870.47531905007099"/>
    <n v="1"/>
    <n v="0"/>
  </r>
  <r>
    <n v="598"/>
    <x v="1"/>
    <x v="3"/>
    <s v="Mountain Hemlock - Pacific Silver Fir"/>
    <n v="808.39518247734202"/>
    <n v="80.329039313125406"/>
    <n v="888.72422179046748"/>
    <n v="0.90961308655311468"/>
    <n v="9.0386913446885223E-2"/>
  </r>
  <r>
    <n v="599"/>
    <x v="1"/>
    <x v="3"/>
    <s v="Pacific Silver Fir"/>
    <n v="579.93960746289201"/>
    <n v="44.3504381659831"/>
    <n v="624.29004562887508"/>
    <n v="0.9289586010917299"/>
    <n v="7.1041398908270173E-2"/>
  </r>
  <r>
    <n v="600"/>
    <x v="1"/>
    <x v="3"/>
    <s v="Pacific Silver Fir - Douglas-Fir"/>
    <n v="655.83367536593801"/>
    <n v="206.70905570052199"/>
    <n v="862.54273106645996"/>
    <n v="0.76034919980724436"/>
    <n v="0.23965080019275567"/>
  </r>
  <r>
    <n v="601"/>
    <x v="1"/>
    <x v="3"/>
    <s v="Pacific Silver Fir - Grand Fir-White Fir"/>
    <n v="476.64837686877303"/>
    <n v="0"/>
    <n v="476.64837686877303"/>
    <n v="1"/>
    <n v="0"/>
  </r>
  <r>
    <n v="602"/>
    <x v="1"/>
    <x v="3"/>
    <s v="Pacific Silver Fir - Western Hemlock"/>
    <n v="295.90735973672003"/>
    <n v="0"/>
    <n v="295.90735973672003"/>
    <n v="1"/>
    <n v="0"/>
  </r>
  <r>
    <n v="603"/>
    <x v="1"/>
    <x v="3"/>
    <s v="Western Hemlock"/>
    <n v="145878.49825885601"/>
    <n v="12464.565658880099"/>
    <n v="158343.06391773612"/>
    <n v="0.92128126518155662"/>
    <n v="7.8718734818443381E-2"/>
  </r>
  <r>
    <n v="604"/>
    <x v="1"/>
    <x v="3"/>
    <s v="Western Hemlock - Douglas-Fir"/>
    <n v="3795.3378457958602"/>
    <n v="1201.0207937141799"/>
    <n v="4996.3586395100401"/>
    <n v="0.75962077977813935"/>
    <n v="0.24037922022186065"/>
  </r>
  <r>
    <n v="605"/>
    <x v="1"/>
    <x v="3"/>
    <s v="Western Hemlock - Grand Fir-White Fir"/>
    <n v="970.33624475365502"/>
    <n v="243.56812526414001"/>
    <n v="1213.9043700177949"/>
    <n v="0.799351471763324"/>
    <n v="0.20064852823667609"/>
  </r>
  <r>
    <n v="606"/>
    <x v="1"/>
    <x v="3"/>
    <s v="Western Hemlock - Mountain Hemlock"/>
    <n v="425.29153001352699"/>
    <n v="0"/>
    <n v="425.29153001352699"/>
    <n v="1"/>
    <n v="0"/>
  </r>
  <r>
    <n v="607"/>
    <x v="1"/>
    <x v="3"/>
    <s v="Western Hemlock - Pacific Silver Fir"/>
    <n v="476.48612196098497"/>
    <n v="0"/>
    <n v="476.48612196098497"/>
    <n v="1"/>
    <n v="0"/>
  </r>
  <r>
    <n v="608"/>
    <x v="1"/>
    <x v="71"/>
    <s v="Grand Fir-White Fir"/>
    <n v="317.254468899887"/>
    <n v="570.35785929874601"/>
    <n v="887.61232819863301"/>
    <n v="0.35742458596056215"/>
    <n v="0.64257541403943785"/>
  </r>
  <r>
    <n v="609"/>
    <x v="1"/>
    <x v="71"/>
    <s v="Grand Fir-White Fir - Mountain Hemlock"/>
    <n v="531.77466632170103"/>
    <n v="0"/>
    <n v="531.77466632170103"/>
    <n v="1"/>
    <n v="0"/>
  </r>
  <r>
    <n v="610"/>
    <x v="1"/>
    <x v="71"/>
    <s v="Grand Fir-White Fir - Pacific Silver Fir"/>
    <n v="2982.4950422045399"/>
    <n v="1098.43246989408"/>
    <n v="4080.9275120986199"/>
    <n v="0.73083754449507232"/>
    <n v="0.26916245550492768"/>
  </r>
  <r>
    <n v="611"/>
    <x v="1"/>
    <x v="71"/>
    <s v="Grand Fir-White Fir - Western Hemlock"/>
    <n v="373.52193132895002"/>
    <n v="0"/>
    <n v="373.52193132895002"/>
    <n v="1"/>
    <n v="0"/>
  </r>
  <r>
    <n v="612"/>
    <x v="1"/>
    <x v="71"/>
    <s v="Mountain Hemlock"/>
    <n v="3831.4622078194802"/>
    <n v="1081.9008468308"/>
    <n v="4913.36305465028"/>
    <n v="0.77980441607977069"/>
    <n v="0.22019558392022931"/>
  </r>
  <r>
    <n v="613"/>
    <x v="1"/>
    <x v="71"/>
    <s v="Mountain Hemlock - Pacific Silver Fir"/>
    <n v="2868.31239401625"/>
    <n v="0"/>
    <n v="2868.31239401625"/>
    <n v="1"/>
    <n v="0"/>
  </r>
  <r>
    <n v="614"/>
    <x v="1"/>
    <x v="71"/>
    <s v="Mountain Hemlock - Western Hemlock"/>
    <n v="410.10092016977302"/>
    <n v="0"/>
    <n v="410.10092016977302"/>
    <n v="1"/>
    <n v="0"/>
  </r>
  <r>
    <n v="615"/>
    <x v="1"/>
    <x v="71"/>
    <s v="Pacific Silver Fir"/>
    <n v="22822.4358232052"/>
    <n v="5869.4406548371599"/>
    <n v="28691.876478042359"/>
    <n v="0.79543196976576314"/>
    <n v="0.20456803023423689"/>
  </r>
  <r>
    <n v="616"/>
    <x v="1"/>
    <x v="71"/>
    <s v="Pacific Silver Fir - Grand Fir-White Fir"/>
    <n v="5597.52855302427"/>
    <n v="4180.6247200519501"/>
    <n v="9778.1532730762192"/>
    <n v="0.57245252725142448"/>
    <n v="0.42754747274857557"/>
  </r>
  <r>
    <n v="617"/>
    <x v="1"/>
    <x v="71"/>
    <s v="Pacific Silver Fir - Mountain Hemlock"/>
    <n v="8041.9262717663096"/>
    <n v="287.38753082411699"/>
    <n v="8329.3138025904263"/>
    <n v="0.96549685392634155"/>
    <n v="3.4503146073658446E-2"/>
  </r>
  <r>
    <n v="618"/>
    <x v="1"/>
    <x v="71"/>
    <s v="Pacific Silver Fir - Western Hemlock"/>
    <n v="9108.8720309554701"/>
    <n v="134.62210234524801"/>
    <n v="9243.4941333007173"/>
    <n v="0.98543601581784357"/>
    <n v="1.4563984182156495E-2"/>
  </r>
  <r>
    <n v="619"/>
    <x v="1"/>
    <x v="71"/>
    <s v="Western Hemlock"/>
    <n v="236056.30829124499"/>
    <n v="32576.823155318201"/>
    <n v="268633.13144656317"/>
    <n v="0.87873117891343044"/>
    <n v="0.1212688210865696"/>
  </r>
  <r>
    <n v="620"/>
    <x v="1"/>
    <x v="71"/>
    <s v="Western Hemlock - Grand Fir-White Fir"/>
    <n v="569.19845269500104"/>
    <n v="0"/>
    <n v="569.19845269500104"/>
    <n v="1"/>
    <n v="0"/>
  </r>
  <r>
    <n v="621"/>
    <x v="1"/>
    <x v="6"/>
    <s v="Grand Fir-White Fir"/>
    <n v="363.45471761449699"/>
    <n v="1331.40600913658"/>
    <n v="1694.860726751077"/>
    <n v="0.21444518235502033"/>
    <n v="0.7855548176449797"/>
  </r>
  <r>
    <n v="622"/>
    <x v="1"/>
    <x v="6"/>
    <s v="Grand Fir-White Fir - Mountain Hemlock"/>
    <n v="950.39815547057401"/>
    <n v="751.22940245606299"/>
    <n v="1701.6275579266371"/>
    <n v="0.5585230158287956"/>
    <n v="0.44147698417120429"/>
  </r>
  <r>
    <n v="623"/>
    <x v="1"/>
    <x v="6"/>
    <s v="Grand Fir-White Fir - Pacific Silver Fir"/>
    <n v="1525.07999424177"/>
    <n v="2510.6832657432401"/>
    <n v="4035.7632599850103"/>
    <n v="0.3778913419830861"/>
    <n v="0.62210865801691384"/>
  </r>
  <r>
    <n v="624"/>
    <x v="1"/>
    <x v="6"/>
    <s v="Grand Fir-White Fir - Western Hemlock"/>
    <n v="426.24583092752403"/>
    <n v="1244.8916342530599"/>
    <n v="1671.1374651805841"/>
    <n v="0.25506329659209914"/>
    <n v="0.74493670340790086"/>
  </r>
  <r>
    <n v="625"/>
    <x v="1"/>
    <x v="6"/>
    <s v="Mountain Hemlock"/>
    <n v="14353.2910982303"/>
    <n v="11254.101070496101"/>
    <n v="25607.392168726401"/>
    <n v="0.56051358153367825"/>
    <n v="0.43948641846632175"/>
  </r>
  <r>
    <n v="626"/>
    <x v="1"/>
    <x v="6"/>
    <s v="Mountain Hemlock - Grand Fir-White Fir"/>
    <n v="77.808853573176705"/>
    <n v="2425.1173272400301"/>
    <n v="2502.9261808132069"/>
    <n v="3.1087154774934841E-2"/>
    <n v="0.96891284522506516"/>
  </r>
  <r>
    <n v="627"/>
    <x v="1"/>
    <x v="6"/>
    <s v="Pacific Silver Fir"/>
    <n v="11618.2478771529"/>
    <n v="1532.99298333653"/>
    <n v="13151.24086048943"/>
    <n v="0.88343358626012736"/>
    <n v="0.11656641373987267"/>
  </r>
  <r>
    <n v="628"/>
    <x v="1"/>
    <x v="6"/>
    <s v="Pacific Silver Fir - Grand Fir-White Fir"/>
    <n v="1383.2426733601301"/>
    <n v="1083.6812820832599"/>
    <n v="2466.9239554433898"/>
    <n v="0.56071557062305744"/>
    <n v="0.43928442937694273"/>
  </r>
  <r>
    <n v="629"/>
    <x v="1"/>
    <x v="6"/>
    <s v="Pacific Silver Fir - Mountain Hemlock"/>
    <n v="1535.9127873823199"/>
    <n v="232.080490887753"/>
    <n v="1767.993278270073"/>
    <n v="0.86873225495809769"/>
    <n v="0.13126774504190231"/>
  </r>
  <r>
    <n v="630"/>
    <x v="1"/>
    <x v="6"/>
    <s v="Pacific Silver Fir - Western Hemlock"/>
    <n v="1178.1006032544899"/>
    <n v="442.77314902599602"/>
    <n v="1620.8737522804859"/>
    <n v="0.72683057616113722"/>
    <n v="0.27316942383886283"/>
  </r>
  <r>
    <n v="631"/>
    <x v="1"/>
    <x v="6"/>
    <s v="Western Hemlock"/>
    <n v="10883.7763035152"/>
    <n v="400.594879011589"/>
    <n v="11284.371182526789"/>
    <n v="0.96450002640538024"/>
    <n v="3.5499973594619746E-2"/>
  </r>
  <r>
    <n v="632"/>
    <x v="1"/>
    <x v="6"/>
    <s v="Western Hemlock - Grand Fir-White Fir"/>
    <n v="174.02342355912401"/>
    <n v="957.969458279337"/>
    <n v="1131.992881838461"/>
    <n v="0.15373190622585356"/>
    <n v="0.84626809377414647"/>
  </r>
  <r>
    <n v="633"/>
    <x v="1"/>
    <x v="6"/>
    <s v="Western Hemlock - Pacific Silver Fir"/>
    <n v="642.02642381807595"/>
    <n v="453.74743891025201"/>
    <n v="1095.7738627283279"/>
    <n v="0.58591142356646242"/>
    <n v="0.41408857643353764"/>
  </r>
  <r>
    <n v="634"/>
    <x v="1"/>
    <x v="72"/>
    <s v="Mountain Hemlock"/>
    <n v="2461.4208695995299"/>
    <n v="11998.4944905825"/>
    <n v="14459.915360182029"/>
    <n v="0.17022373978602212"/>
    <n v="0.82977626021397788"/>
  </r>
  <r>
    <n v="635"/>
    <x v="1"/>
    <x v="72"/>
    <s v="Mountain Hemlock - Pacific Silver Fir"/>
    <n v="0"/>
    <n v="2388.9514752167902"/>
    <n v="2388.9514752167902"/>
    <n v="0"/>
    <n v="1"/>
  </r>
  <r>
    <n v="636"/>
    <x v="1"/>
    <x v="72"/>
    <s v="Pacific Silver Fir"/>
    <n v="6818.8509194560102"/>
    <n v="12935.221743922501"/>
    <n v="19754.072663378509"/>
    <n v="0.34518709309484702"/>
    <n v="0.65481290690515304"/>
  </r>
  <r>
    <n v="637"/>
    <x v="1"/>
    <x v="72"/>
    <s v="Pacific Silver Fir - Mountain Hemlock"/>
    <n v="0"/>
    <n v="293.38746120976498"/>
    <n v="293.38746120976498"/>
    <n v="0"/>
    <n v="1"/>
  </r>
  <r>
    <n v="638"/>
    <x v="1"/>
    <x v="72"/>
    <s v="Pacific Silver Fir - Western Hemlock"/>
    <n v="754.78827104660604"/>
    <n v="893.88302129048895"/>
    <n v="1648.6712923370951"/>
    <n v="0.45781610594835204"/>
    <n v="0.54218389405164791"/>
  </r>
  <r>
    <n v="639"/>
    <x v="1"/>
    <x v="72"/>
    <s v="Parkland"/>
    <n v="2014.6990033388599"/>
    <n v="11638.4496361129"/>
    <n v="13653.14863945176"/>
    <n v="0.14756295829939489"/>
    <n v="0.85243704170060519"/>
  </r>
  <r>
    <n v="640"/>
    <x v="1"/>
    <x v="72"/>
    <s v="Parkland - Ice and Snowfields"/>
    <n v="0"/>
    <n v="323.00444169877397"/>
    <n v="323.00444169877397"/>
    <n v="0"/>
    <n v="1"/>
  </r>
  <r>
    <n v="641"/>
    <x v="1"/>
    <x v="72"/>
    <s v="Parkland - Mountain Hemlock"/>
    <n v="0"/>
    <n v="349.32771594040599"/>
    <n v="349.32771594040599"/>
    <n v="0"/>
    <n v="1"/>
  </r>
  <r>
    <n v="642"/>
    <x v="1"/>
    <x v="72"/>
    <s v="Rock"/>
    <n v="0"/>
    <n v="1175.46337758191"/>
    <n v="1175.46337758191"/>
    <n v="0"/>
    <n v="1"/>
  </r>
  <r>
    <n v="643"/>
    <x v="1"/>
    <x v="72"/>
    <s v="Western Hemlock"/>
    <n v="5567.5831822206701"/>
    <n v="4724.0450238842404"/>
    <n v="10291.62820610491"/>
    <n v="0.54098176408257981"/>
    <n v="0.4590182359174203"/>
  </r>
  <r>
    <n v="644"/>
    <x v="1"/>
    <x v="72"/>
    <s v="Western Hemlock - Pacific Silver Fir"/>
    <n v="0"/>
    <n v="794.652513810301"/>
    <n v="794.652513810301"/>
    <n v="0"/>
    <n v="1"/>
  </r>
  <r>
    <n v="645"/>
    <x v="1"/>
    <x v="73"/>
    <s v="Grand Fir"/>
    <n v="26.866624878202401"/>
    <n v="1.0179176190375E-2"/>
    <n v="26.876804054392775"/>
    <n v="0.99962126537925522"/>
    <n v="3.787346207448837E-4"/>
  </r>
  <r>
    <n v="646"/>
    <x v="1"/>
    <x v="73"/>
    <s v="Ice and Snowfields"/>
    <n v="0"/>
    <n v="475.58985269977597"/>
    <n v="475.58985269977597"/>
    <n v="0"/>
    <n v="1"/>
  </r>
  <r>
    <n v="647"/>
    <x v="1"/>
    <x v="73"/>
    <s v="Mountain Hemlock"/>
    <n v="7467.8059463248401"/>
    <n v="14005.115319239299"/>
    <n v="21472.921265564139"/>
    <n v="0.34777782929334672"/>
    <n v="0.65222217070665334"/>
  </r>
  <r>
    <n v="648"/>
    <x v="1"/>
    <x v="73"/>
    <s v="Mountain Hemlock - Pacific Silver Fir"/>
    <n v="969.64195845163295"/>
    <n v="8614.9169874300205"/>
    <n v="9584.5589458816539"/>
    <n v="0.10116709218719699"/>
    <n v="0.89883290781280301"/>
  </r>
  <r>
    <n v="649"/>
    <x v="1"/>
    <x v="73"/>
    <s v="Mountain Hemlock - Parkland"/>
    <n v="320.85888506004102"/>
    <n v="1.2788870861701E-2"/>
    <n v="320.87167393090272"/>
    <n v="0.99996014334732319"/>
    <n v="3.9856652676842354E-5"/>
  </r>
  <r>
    <n v="650"/>
    <x v="1"/>
    <x v="73"/>
    <s v="Mountain Hemlock - Subalpine Fir"/>
    <n v="30.420117466182401"/>
    <n v="471.21318561173803"/>
    <n v="501.6333030779204"/>
    <n v="6.0642140941462058E-2"/>
    <n v="0.93935785905853797"/>
  </r>
  <r>
    <n v="651"/>
    <x v="1"/>
    <x v="73"/>
    <s v="Pacific Silver Fir"/>
    <n v="5269.98382659456"/>
    <n v="5059.6775095500898"/>
    <n v="10329.661336144651"/>
    <n v="0.51017972952843016"/>
    <n v="0.48982027047156979"/>
  </r>
  <r>
    <n v="652"/>
    <x v="1"/>
    <x v="73"/>
    <s v="Pacific Silver Fir - Mountain Hemlock"/>
    <n v="0"/>
    <n v="1393.44635244236"/>
    <n v="1393.44635244236"/>
    <n v="0"/>
    <n v="1"/>
  </r>
  <r>
    <n v="653"/>
    <x v="1"/>
    <x v="73"/>
    <s v="Pacific Silver Fir - Parkland"/>
    <n v="9.9657687395441599"/>
    <n v="1210.0575063102899"/>
    <n v="1220.023275049834"/>
    <n v="8.1685070632255691E-3"/>
    <n v="0.99183149293677453"/>
  </r>
  <r>
    <n v="654"/>
    <x v="1"/>
    <x v="73"/>
    <s v="Pacific Silver Fir - Subalpine Fir"/>
    <n v="2.5831225666158999E-2"/>
    <n v="562.70181031259006"/>
    <n v="562.72764153825619"/>
    <n v="4.5903601954841778E-5"/>
    <n v="0.99995409639804522"/>
  </r>
  <r>
    <n v="655"/>
    <x v="1"/>
    <x v="73"/>
    <s v="Pacific Silver Fir - Western Hemlock"/>
    <n v="3229.4677459754098"/>
    <n v="4788.1399573122799"/>
    <n v="8017.6077032876892"/>
    <n v="0.40279692714962079"/>
    <n v="0.59720307285037932"/>
  </r>
  <r>
    <n v="656"/>
    <x v="1"/>
    <x v="73"/>
    <s v="Parkland"/>
    <n v="1165.2561530098999"/>
    <n v="13850.1500792925"/>
    <n v="15015.406232302399"/>
    <n v="7.7604037811717888E-2"/>
    <n v="0.92239596218828213"/>
  </r>
  <r>
    <n v="657"/>
    <x v="1"/>
    <x v="73"/>
    <s v="Parkland - Mountain Hemlock"/>
    <n v="744.86628295891103"/>
    <n v="15.768622207490999"/>
    <n v="760.63490516640206"/>
    <n v="0.97926913148425476"/>
    <n v="2.07308685157452E-2"/>
  </r>
  <r>
    <n v="658"/>
    <x v="1"/>
    <x v="73"/>
    <s v="Rock"/>
    <n v="518.95507864153603"/>
    <n v="3540.1881086649501"/>
    <n v="4059.1431873064862"/>
    <n v="0.1278484287680173"/>
    <n v="0.87215157123198261"/>
  </r>
  <r>
    <n v="659"/>
    <x v="1"/>
    <x v="73"/>
    <s v="Rock - Parkland"/>
    <n v="0"/>
    <n v="711.38884739880098"/>
    <n v="711.38884739880098"/>
    <n v="0"/>
    <n v="1"/>
  </r>
  <r>
    <n v="660"/>
    <x v="1"/>
    <x v="73"/>
    <s v="Subalpine Fir"/>
    <n v="258.16614474034702"/>
    <n v="0.60458208066811303"/>
    <n v="258.77072682101516"/>
    <n v="0.9976636380471029"/>
    <n v="2.3363619528969613E-3"/>
  </r>
  <r>
    <n v="661"/>
    <x v="1"/>
    <x v="73"/>
    <s v="Western Hemlock"/>
    <n v="680.46074472404905"/>
    <n v="1765.9169090789901"/>
    <n v="2446.3776538030393"/>
    <n v="0.27815032714439342"/>
    <n v="0.72184967285560653"/>
  </r>
  <r>
    <n v="662"/>
    <x v="1"/>
    <x v="73"/>
    <s v="Western Hemlock - Pacific Silver Fir"/>
    <n v="192.32546838203999"/>
    <n v="211.56468353509999"/>
    <n v="403.89015191713997"/>
    <n v="0.47618261418143337"/>
    <n v="0.52381738581856663"/>
  </r>
  <r>
    <n v="663"/>
    <x v="1"/>
    <x v="74"/>
    <s v="Grand Fir"/>
    <n v="0"/>
    <n v="65.519760582401702"/>
    <n v="65.519760582401702"/>
    <n v="0"/>
    <n v="1"/>
  </r>
  <r>
    <n v="664"/>
    <x v="1"/>
    <x v="74"/>
    <s v="Grand Fir - Mountain Hemlock"/>
    <n v="20.245880304737302"/>
    <n v="1149.2878447788"/>
    <n v="1169.5337250835373"/>
    <n v="1.7311070104704489E-2"/>
    <n v="0.98268892989529555"/>
  </r>
  <r>
    <n v="665"/>
    <x v="1"/>
    <x v="74"/>
    <s v="Grand Fir - Western Hemlock"/>
    <n v="117.09740959702999"/>
    <n v="179.86169527787999"/>
    <n v="296.95910487491"/>
    <n v="0.39432166811775543"/>
    <n v="0.60567833188224451"/>
  </r>
  <r>
    <n v="666"/>
    <x v="1"/>
    <x v="74"/>
    <s v="Mountain Hemlock"/>
    <n v="1271.1502743461101"/>
    <n v="1529.7233262336699"/>
    <n v="2800.87360057978"/>
    <n v="0.45384064246347366"/>
    <n v="0.54615935753652634"/>
  </r>
  <r>
    <n v="667"/>
    <x v="1"/>
    <x v="74"/>
    <s v="Mountain Hemlock - Grand Fir"/>
    <n v="207.29029003218099"/>
    <n v="117.290049470762"/>
    <n v="324.58033950294299"/>
    <n v="0.63864093046923898"/>
    <n v="0.36135906953076102"/>
  </r>
  <r>
    <n v="668"/>
    <x v="1"/>
    <x v="74"/>
    <s v="Mountain Hemlock - Pacific Silver Fir"/>
    <n v="971.33639987527795"/>
    <n v="107.756981199541"/>
    <n v="1079.093381074819"/>
    <n v="0.90014118973446866"/>
    <n v="9.9858810265531284E-2"/>
  </r>
  <r>
    <n v="669"/>
    <x v="1"/>
    <x v="74"/>
    <s v="Pacific Silver Fir"/>
    <n v="35620.1422922251"/>
    <n v="1328.38272389039"/>
    <n v="36948.525016115491"/>
    <n v="0.9640477468772839"/>
    <n v="3.5952253122716042E-2"/>
  </r>
  <r>
    <n v="670"/>
    <x v="1"/>
    <x v="74"/>
    <s v="Subalpine Fir"/>
    <n v="0"/>
    <n v="246.359243162181"/>
    <n v="246.359243162181"/>
    <n v="0"/>
    <n v="1"/>
  </r>
  <r>
    <n v="671"/>
    <x v="1"/>
    <x v="74"/>
    <s v="Western Hemlock"/>
    <n v="67136.569447013593"/>
    <n v="1733.6526772755899"/>
    <n v="68870.222124289183"/>
    <n v="0.97482725300134954"/>
    <n v="2.5172746998650443E-2"/>
  </r>
  <r>
    <n v="672"/>
    <x v="1"/>
    <x v="74"/>
    <s v="Western Hemlock - Grand Fir"/>
    <n v="139.909546821307"/>
    <n v="805.64057031520304"/>
    <n v="945.55011713651004"/>
    <n v="0.14796629420871629"/>
    <n v="0.85203370579128368"/>
  </r>
  <r>
    <n v="673"/>
    <x v="1"/>
    <x v="75"/>
    <s v="Douglas-Fir"/>
    <n v="0.116667778259179"/>
    <n v="76.989621260711203"/>
    <n v="77.106289038970388"/>
    <n v="1.5130773340708147E-3"/>
    <n v="0.99848692266592909"/>
  </r>
  <r>
    <n v="674"/>
    <x v="1"/>
    <x v="75"/>
    <s v="Grand Fir"/>
    <n v="574.41390333146705"/>
    <n v="735.22935449746296"/>
    <n v="1309.64325782893"/>
    <n v="0.43860333712839145"/>
    <n v="0.56139666287160861"/>
  </r>
  <r>
    <n v="675"/>
    <x v="1"/>
    <x v="75"/>
    <s v="Grand Fir - Douglas-Fir"/>
    <n v="0"/>
    <n v="45.341719210246701"/>
    <n v="45.341719210246701"/>
    <n v="0"/>
    <n v="1"/>
  </r>
  <r>
    <n v="676"/>
    <x v="1"/>
    <x v="75"/>
    <s v="Grand Fir - Pacific Silver Fir"/>
    <n v="247.47522041999201"/>
    <n v="0"/>
    <n v="247.47522041999201"/>
    <n v="1"/>
    <n v="0"/>
  </r>
  <r>
    <n v="677"/>
    <x v="1"/>
    <x v="75"/>
    <s v="Grand Fir - Western Hemlock"/>
    <n v="6.9376516270999998E-5"/>
    <n v="1518.8695026376799"/>
    <n v="1518.8695720141961"/>
    <n v="4.5676414584432515E-8"/>
    <n v="0.99999995432358546"/>
  </r>
  <r>
    <n v="678"/>
    <x v="1"/>
    <x v="75"/>
    <s v="Mountain Hemlock"/>
    <n v="4971.46054779919"/>
    <n v="15946.990956330499"/>
    <n v="20918.451504129691"/>
    <n v="0.23765910907973906"/>
    <n v="0.76234089092026081"/>
  </r>
  <r>
    <n v="679"/>
    <x v="1"/>
    <x v="75"/>
    <s v="Mountain Hemlock - Pacific Silver Fir"/>
    <n v="25.710794595737799"/>
    <n v="1649.97258765829"/>
    <n v="1675.6833822540277"/>
    <n v="1.5343468144413532E-2"/>
    <n v="0.98465653185558655"/>
  </r>
  <r>
    <n v="680"/>
    <x v="1"/>
    <x v="75"/>
    <s v="Mountain Hemlock - Subalpine Fir"/>
    <n v="0"/>
    <n v="1089.99951373934"/>
    <n v="1089.99951373934"/>
    <n v="0"/>
    <n v="1"/>
  </r>
  <r>
    <n v="681"/>
    <x v="1"/>
    <x v="75"/>
    <s v="Pacific Silver Fir"/>
    <n v="29683.120056279498"/>
    <n v="10386.781423127401"/>
    <n v="40069.901479406901"/>
    <n v="0.74078345492150821"/>
    <n v="0.25921654507849173"/>
  </r>
  <r>
    <n v="682"/>
    <x v="1"/>
    <x v="75"/>
    <s v="Pacific Silver Fir - Mountain Hemlock"/>
    <n v="124.911009230722"/>
    <n v="342.374836718182"/>
    <n v="467.28584594890401"/>
    <n v="0.2673117756799776"/>
    <n v="0.73268822432002234"/>
  </r>
  <r>
    <n v="683"/>
    <x v="1"/>
    <x v="75"/>
    <s v="Pacific Silver Fir - Subalpine Fir"/>
    <n v="0"/>
    <n v="375.01280527916401"/>
    <n v="375.01280527916401"/>
    <n v="0"/>
    <n v="1"/>
  </r>
  <r>
    <n v="684"/>
    <x v="1"/>
    <x v="75"/>
    <s v="Parkland"/>
    <n v="102.10418736422299"/>
    <n v="4182.82333988132"/>
    <n v="4284.9275272455434"/>
    <n v="2.3828684782880815E-2"/>
    <n v="0.97617131521711908"/>
  </r>
  <r>
    <n v="685"/>
    <x v="1"/>
    <x v="75"/>
    <s v="Parkland - Mountain Hemlock"/>
    <n v="0"/>
    <n v="253.863690173371"/>
    <n v="253.863690173371"/>
    <n v="0"/>
    <n v="1"/>
  </r>
  <r>
    <n v="686"/>
    <x v="1"/>
    <x v="75"/>
    <s v="Subalpine Fir"/>
    <n v="622.31610780637095"/>
    <n v="1760.32144304805"/>
    <n v="2382.6375508544211"/>
    <n v="0.26118790396097236"/>
    <n v="0.73881209603902753"/>
  </r>
  <r>
    <n v="687"/>
    <x v="1"/>
    <x v="75"/>
    <s v="Western Hemlock"/>
    <n v="7414.5872992151899"/>
    <n v="1574.75468377882"/>
    <n v="8989.3419829940103"/>
    <n v="0.82481980474678429"/>
    <n v="0.17518019525321571"/>
  </r>
  <r>
    <n v="688"/>
    <x v="1"/>
    <x v="76"/>
    <s v="Grand Fir"/>
    <n v="85.184007492663298"/>
    <n v="97.498280460928001"/>
    <n v="182.6822879535913"/>
    <n v="0.46629593074892672"/>
    <n v="0.53370406925107328"/>
  </r>
  <r>
    <n v="689"/>
    <x v="1"/>
    <x v="76"/>
    <s v="Pacific Silver Fir"/>
    <n v="1358.35058558579"/>
    <n v="115.827513419441"/>
    <n v="1474.1780990052309"/>
    <n v="0.92142909089641145"/>
    <n v="7.8570909103588576E-2"/>
  </r>
  <r>
    <n v="690"/>
    <x v="1"/>
    <x v="76"/>
    <s v="Pacific Silver Fir - Western Hemlock"/>
    <n v="266.710812480144"/>
    <n v="0"/>
    <n v="266.710812480144"/>
    <n v="1"/>
    <n v="0"/>
  </r>
  <r>
    <n v="691"/>
    <x v="1"/>
    <x v="76"/>
    <s v="Western Hemlock"/>
    <n v="11948.1016407963"/>
    <n v="13342.000847499299"/>
    <n v="25290.102488295597"/>
    <n v="0.47244180391621382"/>
    <n v="0.52755819608378629"/>
  </r>
  <r>
    <n v="692"/>
    <x v="1"/>
    <x v="77"/>
    <s v="Douglas-Fir"/>
    <n v="1106.8964013293601"/>
    <n v="0"/>
    <n v="1106.8964013293601"/>
    <n v="1"/>
    <n v="0"/>
  </r>
  <r>
    <n v="693"/>
    <x v="1"/>
    <x v="77"/>
    <s v="Grand Fir"/>
    <n v="2043.0036864343001"/>
    <n v="0"/>
    <n v="2043.0036864343001"/>
    <n v="1"/>
    <n v="0"/>
  </r>
  <r>
    <n v="694"/>
    <x v="1"/>
    <x v="77"/>
    <s v="Pacific Silver Fir"/>
    <n v="314.95008412850302"/>
    <n v="0"/>
    <n v="314.95008412850302"/>
    <n v="1"/>
    <n v="0"/>
  </r>
  <r>
    <n v="695"/>
    <x v="1"/>
    <x v="77"/>
    <s v="Western Hemlock"/>
    <n v="54791.566061074402"/>
    <n v="10.663343114038"/>
    <n v="54802.229404188438"/>
    <n v="0.99980542136278083"/>
    <n v="1.9457863721914604E-4"/>
  </r>
  <r>
    <n v="696"/>
    <x v="1"/>
    <x v="10"/>
    <s v="Developed - Grand Fir"/>
    <n v="1059.61150008254"/>
    <n v="0"/>
    <n v="1059.61150008254"/>
    <n v="1"/>
    <n v="0"/>
  </r>
  <r>
    <n v="697"/>
    <x v="1"/>
    <x v="10"/>
    <s v="Douglas-Fir"/>
    <n v="2824.4916289140301"/>
    <n v="0"/>
    <n v="2824.4916289140301"/>
    <n v="1"/>
    <n v="0"/>
  </r>
  <r>
    <n v="698"/>
    <x v="1"/>
    <x v="10"/>
    <s v="Douglas-Fir - Grand Fir"/>
    <n v="419.83741270795502"/>
    <n v="0"/>
    <n v="419.83741270795502"/>
    <n v="1"/>
    <n v="0"/>
  </r>
  <r>
    <n v="699"/>
    <x v="1"/>
    <x v="10"/>
    <s v="Douglas-Fir - Grand Fir-White Fir"/>
    <n v="294.29962978273198"/>
    <n v="0"/>
    <n v="294.29962978273198"/>
    <n v="1"/>
    <n v="0"/>
  </r>
  <r>
    <n v="700"/>
    <x v="1"/>
    <x v="10"/>
    <s v="Grand Fir-White Fir"/>
    <n v="11321.612094934"/>
    <n v="0"/>
    <n v="11321.612094934"/>
    <n v="1"/>
    <n v="0"/>
  </r>
  <r>
    <n v="701"/>
    <x v="1"/>
    <x v="10"/>
    <s v="Grand Fir-White Fir - Pacific Silver Fir"/>
    <n v="1855.09984262441"/>
    <n v="0"/>
    <n v="1855.09984262441"/>
    <n v="1"/>
    <n v="0"/>
  </r>
  <r>
    <n v="702"/>
    <x v="1"/>
    <x v="10"/>
    <s v="Grand Fir - Douglas-Fir"/>
    <n v="3895.7011701678398"/>
    <n v="0"/>
    <n v="3895.7011701678398"/>
    <n v="1"/>
    <n v="0"/>
  </r>
  <r>
    <n v="703"/>
    <x v="1"/>
    <x v="10"/>
    <s v="Pacific Silver Fir"/>
    <n v="11180.2899098095"/>
    <n v="0"/>
    <n v="11180.2899098095"/>
    <n v="1"/>
    <n v="0"/>
  </r>
  <r>
    <n v="704"/>
    <x v="1"/>
    <x v="10"/>
    <s v="Western Hemlock"/>
    <n v="718683.649480753"/>
    <n v="575.59605057604699"/>
    <n v="719259.24553132907"/>
    <n v="0.99919973771049564"/>
    <n v="8.0026228950431412E-4"/>
  </r>
  <r>
    <n v="705"/>
    <x v="1"/>
    <x v="12"/>
    <s v="Grand Fir"/>
    <n v="0"/>
    <n v="123.06112606706"/>
    <n v="123.06112606706"/>
    <n v="0"/>
    <n v="1"/>
  </r>
  <r>
    <n v="706"/>
    <x v="1"/>
    <x v="12"/>
    <s v="Mountain Hemlock"/>
    <n v="0"/>
    <n v="286.52387453792699"/>
    <n v="286.52387453792699"/>
    <n v="0"/>
    <n v="1"/>
  </r>
  <r>
    <n v="707"/>
    <x v="1"/>
    <x v="12"/>
    <s v="Parkland - Mountain Hemlock"/>
    <n v="71.264719962623602"/>
    <n v="369.64198180678102"/>
    <n v="440.90670176940461"/>
    <n v="0.16163219945768764"/>
    <n v="0.83836780054231241"/>
  </r>
  <r>
    <n v="708"/>
    <x v="1"/>
    <x v="12"/>
    <s v="Subalpine Fir"/>
    <n v="157.274644766161"/>
    <n v="120.203494404418"/>
    <n v="277.47813917057897"/>
    <n v="0.56680012788134215"/>
    <n v="0.43319987211865801"/>
  </r>
  <r>
    <n v="709"/>
    <x v="1"/>
    <x v="78"/>
    <s v="Mountain Hemlock"/>
    <n v="930.70905771971195"/>
    <n v="0"/>
    <n v="930.70905771971195"/>
    <n v="1"/>
    <n v="0"/>
  </r>
  <r>
    <n v="710"/>
    <x v="1"/>
    <x v="78"/>
    <s v="Pacific Silver Fir"/>
    <n v="1457.5651834080199"/>
    <n v="0"/>
    <n v="1457.5651834080199"/>
    <n v="1"/>
    <n v="0"/>
  </r>
  <r>
    <n v="711"/>
    <x v="1"/>
    <x v="78"/>
    <s v="Pacific Silver Fir - Mountain Hemlock"/>
    <n v="321.28649414097498"/>
    <n v="0"/>
    <n v="321.28649414097498"/>
    <n v="1"/>
    <n v="0"/>
  </r>
  <r>
    <n v="712"/>
    <x v="1"/>
    <x v="78"/>
    <s v="Rock"/>
    <n v="9773.5823805212003"/>
    <n v="0"/>
    <n v="9773.5823805212003"/>
    <n v="1"/>
    <n v="0"/>
  </r>
  <r>
    <n v="713"/>
    <x v="1"/>
    <x v="78"/>
    <s v="Water"/>
    <n v="305.27207501962602"/>
    <n v="0"/>
    <n v="305.27207501962602"/>
    <n v="1"/>
    <n v="0"/>
  </r>
  <r>
    <n v="714"/>
    <x v="1"/>
    <x v="78"/>
    <s v="Western Hemlock"/>
    <n v="4328.1301167110896"/>
    <n v="0"/>
    <n v="4328.1301167110896"/>
    <n v="1"/>
    <n v="0"/>
  </r>
  <r>
    <n v="715"/>
    <x v="1"/>
    <x v="79"/>
    <s v="Grand Fir-White Fir"/>
    <n v="353.87561321970298"/>
    <n v="873.31110088990499"/>
    <n v="1227.1867141096079"/>
    <n v="0.28836330213732747"/>
    <n v="0.71163669786267258"/>
  </r>
  <r>
    <n v="716"/>
    <x v="1"/>
    <x v="79"/>
    <s v="Grand Fir-White Fir - Mountain Hemlock"/>
    <n v="303.25728939842099"/>
    <n v="372.75749644951998"/>
    <n v="676.01478584794097"/>
    <n v="0.44859564575653232"/>
    <n v="0.55140435424346768"/>
  </r>
  <r>
    <n v="717"/>
    <x v="1"/>
    <x v="79"/>
    <s v="Mountain Hemlock"/>
    <n v="262.92457757646201"/>
    <n v="1946.4869167402701"/>
    <n v="2209.4114943167319"/>
    <n v="0.1190020864165787"/>
    <n v="0.88099791358342139"/>
  </r>
  <r>
    <n v="718"/>
    <x v="1"/>
    <x v="79"/>
    <s v="Rock"/>
    <n v="901.712030682521"/>
    <n v="0"/>
    <n v="901.712030682521"/>
    <n v="1"/>
    <n v="0"/>
  </r>
  <r>
    <n v="719"/>
    <x v="1"/>
    <x v="80"/>
    <s v="Pacific Silver Fir"/>
    <n v="30621.5509076409"/>
    <n v="6465.5181868275404"/>
    <n v="37087.069094468439"/>
    <n v="0.82566651006153857"/>
    <n v="0.17433348993846151"/>
  </r>
  <r>
    <n v="720"/>
    <x v="1"/>
    <x v="80"/>
    <s v="Western Hemlock"/>
    <n v="43380.808548875902"/>
    <n v="1682.84722854399"/>
    <n v="45063.655777419895"/>
    <n v="0.96265622041726984"/>
    <n v="3.7343779582730094E-2"/>
  </r>
  <r>
    <n v="721"/>
    <x v="1"/>
    <x v="13"/>
    <s v="Grand Fir-White Fir"/>
    <n v="2129.9639441490199"/>
    <n v="84.298635933295202"/>
    <n v="2214.2625800823153"/>
    <n v="0.96192925053623879"/>
    <n v="3.8070749463761155E-2"/>
  </r>
  <r>
    <n v="722"/>
    <x v="1"/>
    <x v="13"/>
    <s v="Grand Fir-White Fir - Douglas-Fir"/>
    <n v="261.88798459068198"/>
    <n v="0"/>
    <n v="261.88798459068198"/>
    <n v="1"/>
    <n v="0"/>
  </r>
  <r>
    <n v="723"/>
    <x v="1"/>
    <x v="13"/>
    <s v="Grand Fir-White Fir - Pacific Silver Fir"/>
    <n v="1547.3531827049401"/>
    <n v="355.02279658895998"/>
    <n v="1902.3759792938999"/>
    <n v="0.81337926863398857"/>
    <n v="0.18662073136601151"/>
  </r>
  <r>
    <n v="724"/>
    <x v="1"/>
    <x v="13"/>
    <s v="Grand Fir-White Fir - Western Hemlock"/>
    <n v="11277.2460319537"/>
    <n v="6433.8594155447199"/>
    <n v="17711.105447498419"/>
    <n v="0.63673304105061035"/>
    <n v="0.36326695894938965"/>
  </r>
  <r>
    <n v="725"/>
    <x v="1"/>
    <x v="13"/>
    <s v="Mountain Hemlock"/>
    <n v="3162.76686648329"/>
    <n v="3026.7198396663898"/>
    <n v="6189.4867061496798"/>
    <n v="0.51099017037081029"/>
    <n v="0.48900982962918976"/>
  </r>
  <r>
    <n v="726"/>
    <x v="1"/>
    <x v="13"/>
    <s v="Mountain Hemlock - Grand Fir-White Fir"/>
    <n v="23.6510111785799"/>
    <n v="722.54069946844299"/>
    <n v="746.19171064702289"/>
    <n v="3.1695623043134731E-2"/>
    <n v="0.96830437695686533"/>
  </r>
  <r>
    <n v="727"/>
    <x v="1"/>
    <x v="13"/>
    <s v="Mountain Hemlock - Pacific Silver Fir"/>
    <n v="104.855584797037"/>
    <n v="1247.54379633195"/>
    <n v="1352.399381128987"/>
    <n v="7.7533002647119847E-2"/>
    <n v="0.92246699735288018"/>
  </r>
  <r>
    <n v="728"/>
    <x v="1"/>
    <x v="13"/>
    <s v="Pacific Silver Fir"/>
    <n v="7678.1907152048198"/>
    <n v="674.66037362443603"/>
    <n v="8352.8510888292549"/>
    <n v="0.91922992922420266"/>
    <n v="8.0770070775797495E-2"/>
  </r>
  <r>
    <n v="729"/>
    <x v="1"/>
    <x v="13"/>
    <s v="Pacific Silver Fir - Grand Fir-White Fir"/>
    <n v="1691.4068021997"/>
    <n v="938.95078678567404"/>
    <n v="2630.3575889853742"/>
    <n v="0.64303302687150532"/>
    <n v="0.35696697312849468"/>
  </r>
  <r>
    <n v="730"/>
    <x v="1"/>
    <x v="13"/>
    <s v="Pacific Silver Fir - Western Hemlock"/>
    <n v="1509.35366343742"/>
    <n v="38.3555316743278"/>
    <n v="1547.7091951117477"/>
    <n v="0.97521786922538867"/>
    <n v="2.4782130774611347E-2"/>
  </r>
  <r>
    <n v="731"/>
    <x v="1"/>
    <x v="13"/>
    <s v="Western Hemlock"/>
    <n v="40352.767800508896"/>
    <n v="16671.5269977629"/>
    <n v="57024.294798271796"/>
    <n v="0.70764168050232246"/>
    <n v="0.2923583194976776"/>
  </r>
  <r>
    <n v="732"/>
    <x v="1"/>
    <x v="13"/>
    <s v="Western Hemlock - Grand Fir-White Fir"/>
    <n v="95.978780799653094"/>
    <n v="1422.4752403125001"/>
    <n v="1518.4540211121532"/>
    <n v="6.3208223275246667E-2"/>
    <n v="0.93679177672475333"/>
  </r>
  <r>
    <n v="733"/>
    <x v="1"/>
    <x v="13"/>
    <s v="Western Hemlock - Pacific Silver Fir"/>
    <n v="969.46547816252598"/>
    <n v="2013.3715380634501"/>
    <n v="2982.8370162259762"/>
    <n v="0.32501456596148143"/>
    <n v="0.67498543403851852"/>
  </r>
  <r>
    <n v="734"/>
    <x v="1"/>
    <x v="15"/>
    <s v="Grand Fir-White Fir"/>
    <n v="175.320133787196"/>
    <n v="578.31177749999495"/>
    <n v="753.63191128719097"/>
    <n v="0.23263363873187387"/>
    <n v="0.76736636126812607"/>
  </r>
  <r>
    <n v="735"/>
    <x v="1"/>
    <x v="15"/>
    <s v="Grand Fir-White Fir - Western Hemlock"/>
    <n v="45464.170283072002"/>
    <n v="3813.7055004507301"/>
    <n v="49277.87578352273"/>
    <n v="0.92260815954802311"/>
    <n v="7.7391840451976959E-2"/>
  </r>
  <r>
    <n v="736"/>
    <x v="1"/>
    <x v="15"/>
    <s v="Western Hemlock"/>
    <n v="1894.64447177786"/>
    <n v="530.53350586245301"/>
    <n v="2425.1779776403127"/>
    <n v="0.78123935201710037"/>
    <n v="0.21876064798289968"/>
  </r>
  <r>
    <n v="737"/>
    <x v="1"/>
    <x v="15"/>
    <s v="Western Hemlock - Pacific Silver Fir"/>
    <n v="115.692057620048"/>
    <n v="348.97242130865197"/>
    <n v="464.66447892869996"/>
    <n v="0.24897977544308969"/>
    <n v="0.75102022455691031"/>
  </r>
  <r>
    <n v="738"/>
    <x v="1"/>
    <x v="16"/>
    <s v="Douglas-Fir"/>
    <n v="1380.9831545218401"/>
    <n v="0"/>
    <n v="1380.9831545218401"/>
    <n v="1"/>
    <n v="0"/>
  </r>
  <r>
    <n v="739"/>
    <x v="1"/>
    <x v="16"/>
    <s v="Douglas-Fir - Grand Fir"/>
    <n v="529.33160360714396"/>
    <n v="0"/>
    <n v="529.33160360714396"/>
    <n v="1"/>
    <n v="0"/>
  </r>
  <r>
    <n v="740"/>
    <x v="1"/>
    <x v="16"/>
    <s v="Douglas-Fir - Grand Fir-White Fir"/>
    <n v="301.40205674775001"/>
    <n v="0"/>
    <n v="301.40205674775001"/>
    <n v="1"/>
    <n v="0"/>
  </r>
  <r>
    <n v="741"/>
    <x v="1"/>
    <x v="16"/>
    <s v="Douglas-Fir - Grasslands / Meadows"/>
    <n v="38.419023827398902"/>
    <n v="0"/>
    <n v="38.419023827398902"/>
    <n v="1"/>
    <n v="0"/>
  </r>
  <r>
    <n v="742"/>
    <x v="1"/>
    <x v="16"/>
    <s v="Douglas-Fir - Western Hemlock"/>
    <n v="218.87368575927101"/>
    <n v="0"/>
    <n v="218.87368575927101"/>
    <n v="1"/>
    <n v="0"/>
  </r>
  <r>
    <n v="743"/>
    <x v="1"/>
    <x v="16"/>
    <s v="Grand Fir-White Fir"/>
    <n v="24344.567921747399"/>
    <n v="4756.6929109411203"/>
    <n v="29101.26083268852"/>
    <n v="0.83654684454090456"/>
    <n v="0.16345315545909539"/>
  </r>
  <r>
    <n v="744"/>
    <x v="1"/>
    <x v="16"/>
    <s v="Grand Fir-White Fir - Douglas-Fir"/>
    <n v="5099.5584075166898"/>
    <n v="660.09931092932698"/>
    <n v="5759.6577184460166"/>
    <n v="0.88539261477027065"/>
    <n v="0.11460738522972941"/>
  </r>
  <r>
    <n v="745"/>
    <x v="1"/>
    <x v="16"/>
    <s v="Grand Fir-White Fir - Western Hemlock"/>
    <n v="29545.5591594055"/>
    <n v="7609.9690906981496"/>
    <n v="37155.528250103649"/>
    <n v="0.7951860880708399"/>
    <n v="0.20481391192916013"/>
  </r>
  <r>
    <n v="746"/>
    <x v="1"/>
    <x v="16"/>
    <s v="Grand Fir-White Fir - Western Red-cedar"/>
    <n v="1106.21746615032"/>
    <n v="6.3936973054573896"/>
    <n v="1112.6111634557774"/>
    <n v="0.99425343056454818"/>
    <n v="5.7465694354517571E-3"/>
  </r>
  <r>
    <n v="747"/>
    <x v="1"/>
    <x v="16"/>
    <s v="Grand Fir - Douglas-Fir"/>
    <n v="261.71788926383903"/>
    <n v="0"/>
    <n v="261.71788926383903"/>
    <n v="1"/>
    <n v="0"/>
  </r>
  <r>
    <n v="748"/>
    <x v="1"/>
    <x v="16"/>
    <s v="Mountain Hemlock"/>
    <n v="1215.36166285132"/>
    <n v="760.17120806406103"/>
    <n v="1975.532870915381"/>
    <n v="0.61520700604094292"/>
    <n v="0.38479299395905714"/>
  </r>
  <r>
    <n v="749"/>
    <x v="1"/>
    <x v="16"/>
    <s v="Mountain Hemlock - Grand Fir-White Fir"/>
    <n v="373.30839526619502"/>
    <n v="0"/>
    <n v="373.30839526619502"/>
    <n v="1"/>
    <n v="0"/>
  </r>
  <r>
    <n v="750"/>
    <x v="1"/>
    <x v="16"/>
    <s v="Pacific Silver Fir"/>
    <n v="803.09919792144694"/>
    <n v="0"/>
    <n v="803.09919792144694"/>
    <n v="1"/>
    <n v="0"/>
  </r>
  <r>
    <n v="751"/>
    <x v="1"/>
    <x v="16"/>
    <s v="Pacific Silver Fir - Grand Fir-White Fir"/>
    <n v="2303.35633680209"/>
    <n v="0"/>
    <n v="2303.35633680209"/>
    <n v="1"/>
    <n v="0"/>
  </r>
  <r>
    <n v="752"/>
    <x v="1"/>
    <x v="16"/>
    <s v="Pacific Silver Fir - Mountain Hemlock"/>
    <n v="2695.7116303869202"/>
    <n v="363.439157187246"/>
    <n v="3059.1507875741663"/>
    <n v="0.8811960630827731"/>
    <n v="0.11880393691722682"/>
  </r>
  <r>
    <n v="753"/>
    <x v="1"/>
    <x v="16"/>
    <s v="Pacific Silver Fir - Western Hemlock"/>
    <n v="2617.78107612454"/>
    <n v="614.43785697851104"/>
    <n v="3232.2189331030513"/>
    <n v="0.80990215400148413"/>
    <n v="0.19009784599851584"/>
  </r>
  <r>
    <n v="754"/>
    <x v="1"/>
    <x v="16"/>
    <s v="Western Hemlock"/>
    <n v="148542.33944827999"/>
    <n v="10956.5831936206"/>
    <n v="159498.9226419006"/>
    <n v="0.93130622444253242"/>
    <n v="6.8693775557467557E-2"/>
  </r>
  <r>
    <n v="755"/>
    <x v="1"/>
    <x v="16"/>
    <s v="Western Hemlock - Douglas-Fir"/>
    <n v="2479.7046639764999"/>
    <n v="1190.2003685090101"/>
    <n v="3669.9050324855098"/>
    <n v="0.67568633030731995"/>
    <n v="0.32431366969268011"/>
  </r>
  <r>
    <n v="756"/>
    <x v="1"/>
    <x v="16"/>
    <s v="Western Hemlock - Grand Fir"/>
    <n v="255.8209188129"/>
    <n v="0"/>
    <n v="255.8209188129"/>
    <n v="1"/>
    <n v="0"/>
  </r>
  <r>
    <n v="757"/>
    <x v="1"/>
    <x v="16"/>
    <s v="Western Hemlock - Grand Fir-White Fir"/>
    <n v="6341.7284307576301"/>
    <n v="9497.5681566989097"/>
    <n v="15839.29658745654"/>
    <n v="0.40037942314810704"/>
    <n v="0.59962057685189296"/>
  </r>
  <r>
    <n v="758"/>
    <x v="1"/>
    <x v="16"/>
    <s v="Western Hemlock - Mountain Hemlock"/>
    <n v="265.87813049870101"/>
    <n v="0"/>
    <n v="265.87813049870101"/>
    <n v="1"/>
    <n v="0"/>
  </r>
  <r>
    <n v="759"/>
    <x v="1"/>
    <x v="16"/>
    <s v="Western Hemlock - Pacific Silver Fir"/>
    <n v="1061.1392871844"/>
    <n v="1404.4066496922601"/>
    <n v="2465.5459368766601"/>
    <n v="0.43038714927722876"/>
    <n v="0.56961285072277124"/>
  </r>
  <r>
    <n v="760"/>
    <x v="1"/>
    <x v="17"/>
    <s v="Grand Fir-White Fir - Douglas-Fir"/>
    <n v="9.2695231350859597"/>
    <n v="0"/>
    <n v="9.2695231350859597"/>
    <n v="1"/>
    <n v="0"/>
  </r>
  <r>
    <n v="761"/>
    <x v="1"/>
    <x v="18"/>
    <s v="Douglas-Fir - Grand Fir-White Fir"/>
    <n v="732.52882586189298"/>
    <n v="0"/>
    <n v="732.52882586189298"/>
    <n v="1"/>
    <n v="0"/>
  </r>
  <r>
    <n v="762"/>
    <x v="1"/>
    <x v="18"/>
    <s v="Douglas-Fir - Western Hemlock"/>
    <n v="526.57370814300702"/>
    <n v="0"/>
    <n v="526.57370814300702"/>
    <n v="1"/>
    <n v="0"/>
  </r>
  <r>
    <n v="763"/>
    <x v="1"/>
    <x v="18"/>
    <s v="Grand Fir-White Fir"/>
    <n v="119341.308016824"/>
    <n v="4990.4652441110702"/>
    <n v="124331.77326093506"/>
    <n v="0.95986170619767819"/>
    <n v="4.0138293802321812E-2"/>
  </r>
  <r>
    <n v="764"/>
    <x v="1"/>
    <x v="18"/>
    <s v="Grand Fir-White Fir - Douglas-Fir"/>
    <n v="1137.4659059631099"/>
    <n v="0"/>
    <n v="1137.4659059631099"/>
    <n v="1"/>
    <n v="0"/>
  </r>
  <r>
    <n v="765"/>
    <x v="1"/>
    <x v="18"/>
    <s v="Grand Fir-White Fir - Mountain Hemlock"/>
    <n v="538.37035353064505"/>
    <n v="0"/>
    <n v="538.37035353064505"/>
    <n v="1"/>
    <n v="0"/>
  </r>
  <r>
    <n v="766"/>
    <x v="1"/>
    <x v="18"/>
    <s v="Grand Fir-White Fir - Pacific Silver Fir"/>
    <n v="770.71868457482196"/>
    <n v="370.64866420534003"/>
    <n v="1141.367348780162"/>
    <n v="0.67525909637990666"/>
    <n v="0.32474090362009334"/>
  </r>
  <r>
    <n v="767"/>
    <x v="1"/>
    <x v="18"/>
    <s v="Grand Fir-White Fir - Western Hemlock"/>
    <n v="1421.77650320419"/>
    <n v="0"/>
    <n v="1421.77650320419"/>
    <n v="1"/>
    <n v="0"/>
  </r>
  <r>
    <n v="768"/>
    <x v="1"/>
    <x v="18"/>
    <s v="Mountain Hemlock"/>
    <n v="1685.7529290166101"/>
    <n v="327.53308507625798"/>
    <n v="2013.2860140928681"/>
    <n v="0.83731418050711715"/>
    <n v="0.16268581949288288"/>
  </r>
  <r>
    <n v="769"/>
    <x v="1"/>
    <x v="18"/>
    <s v="Mountain Hemlock - Pacific Silver Fir"/>
    <n v="2420.5411498090898"/>
    <n v="1104.3340359188501"/>
    <n v="3524.8751857279399"/>
    <n v="0.68670265534784081"/>
    <n v="0.31329734465215919"/>
  </r>
  <r>
    <n v="770"/>
    <x v="1"/>
    <x v="18"/>
    <s v="Pacific Silver Fir"/>
    <n v="1040.84168930381"/>
    <n v="388.67184738000901"/>
    <n v="1429.513536683819"/>
    <n v="0.72810901232761405"/>
    <n v="0.2718909876723859"/>
  </r>
  <r>
    <n v="771"/>
    <x v="1"/>
    <x v="18"/>
    <s v="Pacific Silver Fir - Grand Fir-White Fir"/>
    <n v="8505.8312505998001"/>
    <n v="95.700652021487201"/>
    <n v="8601.5319026212874"/>
    <n v="0.98887399906145523"/>
    <n v="1.1126000938544767E-2"/>
  </r>
  <r>
    <n v="772"/>
    <x v="1"/>
    <x v="18"/>
    <s v="Pacific Silver Fir - Mountain Hemlock"/>
    <n v="605.61275522869903"/>
    <n v="0"/>
    <n v="605.61275522869903"/>
    <n v="1"/>
    <n v="0"/>
  </r>
  <r>
    <n v="773"/>
    <x v="1"/>
    <x v="18"/>
    <s v="Pacific Silver Fir - Western Hemlock"/>
    <n v="1339.0983667750299"/>
    <n v="441.46821768620498"/>
    <n v="1780.5665844612349"/>
    <n v="0.75206306715017635"/>
    <n v="0.2479369328498236"/>
  </r>
  <r>
    <n v="774"/>
    <x v="1"/>
    <x v="18"/>
    <s v="Western Hemlock"/>
    <n v="108331.301415291"/>
    <n v="3828.2856812426699"/>
    <n v="112159.58709653368"/>
    <n v="0.96586751270805105"/>
    <n v="3.4132487291948885E-2"/>
  </r>
  <r>
    <n v="775"/>
    <x v="1"/>
    <x v="18"/>
    <s v="Western Hemlock - Douglas-Fir"/>
    <n v="2256.9037532972602"/>
    <n v="0"/>
    <n v="2256.9037532972602"/>
    <n v="1"/>
    <n v="0"/>
  </r>
  <r>
    <n v="776"/>
    <x v="1"/>
    <x v="18"/>
    <s v="Western Hemlock - Grand Fir-White Fir"/>
    <n v="4298.8411437799396"/>
    <n v="1571.93973763804"/>
    <n v="5870.7808814179798"/>
    <n v="0.73224350058550181"/>
    <n v="0.26775649941449808"/>
  </r>
  <r>
    <n v="777"/>
    <x v="1"/>
    <x v="18"/>
    <s v="Western Hemlock - Pacific Silver Fir"/>
    <n v="3871.7975635653202"/>
    <n v="119.307710260859"/>
    <n v="3991.1052738261792"/>
    <n v="0.97010659903077889"/>
    <n v="2.9893400969221114E-2"/>
  </r>
  <r>
    <n v="778"/>
    <x v="1"/>
    <x v="81"/>
    <s v="Grand Fir-White Fir"/>
    <n v="27520.867005498501"/>
    <n v="0"/>
    <n v="27520.867005498501"/>
    <n v="1"/>
    <n v="0"/>
  </r>
  <r>
    <n v="779"/>
    <x v="1"/>
    <x v="20"/>
    <s v="Grand Fir-White Fir"/>
    <n v="886.01226053395499"/>
    <n v="0"/>
    <n v="886.01226053395499"/>
    <n v="1"/>
    <n v="0"/>
  </r>
  <r>
    <n v="780"/>
    <x v="1"/>
    <x v="20"/>
    <s v="Pacific Silver Fir - Western Hemlock"/>
    <n v="37.103984735943797"/>
    <n v="0"/>
    <n v="37.103984735943797"/>
    <n v="1"/>
    <n v="0"/>
  </r>
  <r>
    <n v="781"/>
    <x v="1"/>
    <x v="24"/>
    <s v="Grand Fir-White Fir"/>
    <n v="21494.864873148199"/>
    <n v="1217.10079715337"/>
    <n v="22711.965670301568"/>
    <n v="0.94641147248893276"/>
    <n v="5.3588527511067227E-2"/>
  </r>
  <r>
    <n v="782"/>
    <x v="1"/>
    <x v="24"/>
    <s v="Grand Fir-White Fir - Rock"/>
    <n v="351.06600726352298"/>
    <n v="0"/>
    <n v="351.06600726352298"/>
    <n v="1"/>
    <n v="0"/>
  </r>
  <r>
    <n v="783"/>
    <x v="1"/>
    <x v="24"/>
    <s v="Mountain Hemlock"/>
    <n v="9942.6328108580492"/>
    <n v="21808.441778869001"/>
    <n v="31751.07458972705"/>
    <n v="0.31314319087880427"/>
    <n v="0.68685680912119573"/>
  </r>
  <r>
    <n v="784"/>
    <x v="1"/>
    <x v="26"/>
    <s v="Western Hemlock"/>
    <n v="828.45383477865005"/>
    <n v="0"/>
    <n v="828.45383477865005"/>
    <n v="1"/>
    <n v="0"/>
  </r>
  <r>
    <n v="785"/>
    <x v="1"/>
    <x v="26"/>
    <s v="Western Hemlock - Water"/>
    <n v="431.925740762055"/>
    <n v="0"/>
    <n v="431.925740762055"/>
    <n v="1"/>
    <n v="0"/>
  </r>
  <r>
    <n v="786"/>
    <x v="1"/>
    <x v="28"/>
    <s v="Developed"/>
    <n v="159.04172003962"/>
    <n v="0"/>
    <n v="159.04172003962"/>
    <n v="1"/>
    <n v="0"/>
  </r>
  <r>
    <n v="787"/>
    <x v="1"/>
    <x v="28"/>
    <s v="Douglas-Fir"/>
    <n v="2359.2870786079302"/>
    <n v="0"/>
    <n v="2359.2870786079302"/>
    <n v="1"/>
    <n v="0"/>
  </r>
  <r>
    <n v="788"/>
    <x v="1"/>
    <x v="28"/>
    <s v="Grand Fir - Western Hemlock"/>
    <n v="2881.4376053138299"/>
    <n v="0"/>
    <n v="2881.4376053138299"/>
    <n v="1"/>
    <n v="0"/>
  </r>
  <r>
    <n v="789"/>
    <x v="1"/>
    <x v="28"/>
    <s v="Water"/>
    <n v="2522.8400388281898"/>
    <n v="0"/>
    <n v="2522.8400388281898"/>
    <n v="1"/>
    <n v="0"/>
  </r>
  <r>
    <n v="790"/>
    <x v="1"/>
    <x v="28"/>
    <s v="Western Hemlock"/>
    <n v="13347.8424100345"/>
    <n v="72.401766957124806"/>
    <n v="13420.244176991624"/>
    <n v="0.99460503355957908"/>
    <n v="5.3949664404209742E-3"/>
  </r>
  <r>
    <n v="791"/>
    <x v="1"/>
    <x v="28"/>
    <s v="Western Hemlock - Douglas-Fir"/>
    <n v="473.84826454939298"/>
    <n v="0"/>
    <n v="473.84826454939298"/>
    <n v="1"/>
    <n v="0"/>
  </r>
  <r>
    <n v="792"/>
    <x v="1"/>
    <x v="28"/>
    <s v="Western Hemlock - Grand Fir"/>
    <n v="620.610471077532"/>
    <n v="0"/>
    <n v="620.610471077532"/>
    <n v="1"/>
    <n v="0"/>
  </r>
  <r>
    <n v="793"/>
    <x v="1"/>
    <x v="28"/>
    <s v="Western Hemlock - Grand Fir-White Fir"/>
    <n v="628.902775510433"/>
    <n v="0"/>
    <n v="628.902775510433"/>
    <n v="1"/>
    <n v="0"/>
  </r>
  <r>
    <n v="794"/>
    <x v="1"/>
    <x v="82"/>
    <s v="Grand Fir"/>
    <n v="300.58239788302598"/>
    <n v="601.02760281055498"/>
    <n v="901.61000069358101"/>
    <n v="0.33338405480395861"/>
    <n v="0.66661594519604128"/>
  </r>
  <r>
    <n v="795"/>
    <x v="1"/>
    <x v="82"/>
    <s v="Grand Fir - Western Hemlock"/>
    <n v="0"/>
    <n v="566.40879421813304"/>
    <n v="566.40879421813304"/>
    <n v="0"/>
    <n v="1"/>
  </r>
  <r>
    <n v="796"/>
    <x v="1"/>
    <x v="82"/>
    <s v="Mountain Hemlock"/>
    <n v="8516.3754248633104"/>
    <n v="35064.2449035834"/>
    <n v="43580.620328446712"/>
    <n v="0.19541657187711831"/>
    <n v="0.80458342812288164"/>
  </r>
  <r>
    <n v="797"/>
    <x v="1"/>
    <x v="82"/>
    <s v="Mountain Hemlock - Pacific Silver Fir"/>
    <n v="998.32347509671604"/>
    <n v="1837.7391634958001"/>
    <n v="2836.0626385925161"/>
    <n v="0.35201037576242145"/>
    <n v="0.64798962423757855"/>
  </r>
  <r>
    <n v="798"/>
    <x v="1"/>
    <x v="82"/>
    <s v="Pacific Silver Fir"/>
    <n v="2119.3146350911402"/>
    <n v="5555.3580266303197"/>
    <n v="7674.6726617214599"/>
    <n v="0.27614397753555386"/>
    <n v="0.72385602246444614"/>
  </r>
  <r>
    <n v="799"/>
    <x v="1"/>
    <x v="82"/>
    <s v="Pacific Silver Fir - Grand Fir"/>
    <n v="64.216353647113806"/>
    <n v="202.316132677599"/>
    <n v="266.53248632471281"/>
    <n v="0.24093255772536454"/>
    <n v="0.75906744227463541"/>
  </r>
  <r>
    <n v="800"/>
    <x v="1"/>
    <x v="82"/>
    <s v="Pacific Silver Fir - Mountain Hemlock"/>
    <n v="0"/>
    <n v="908.92205952594895"/>
    <n v="908.92205952594895"/>
    <n v="0"/>
    <n v="1"/>
  </r>
  <r>
    <n v="801"/>
    <x v="1"/>
    <x v="82"/>
    <s v="Pacific Silver Fir - Subalpine Fir"/>
    <n v="0"/>
    <n v="487.87980297796702"/>
    <n v="487.87980297796702"/>
    <n v="0"/>
    <n v="1"/>
  </r>
  <r>
    <n v="802"/>
    <x v="1"/>
    <x v="82"/>
    <s v="Parkland"/>
    <n v="4569.3238202832899"/>
    <n v="21117.4708829708"/>
    <n v="25686.794703254091"/>
    <n v="0.17788610346562361"/>
    <n v="0.82211389653437639"/>
  </r>
  <r>
    <n v="803"/>
    <x v="1"/>
    <x v="82"/>
    <s v="Parkland - Mountain Hemlock"/>
    <n v="184.240007311966"/>
    <n v="208.23172186776301"/>
    <n v="392.47172917972898"/>
    <n v="0.46943510478329231"/>
    <n v="0.5305648952167078"/>
  </r>
  <r>
    <n v="804"/>
    <x v="1"/>
    <x v="82"/>
    <s v="Rock"/>
    <n v="0"/>
    <n v="999.14512066524696"/>
    <n v="999.14512066524696"/>
    <n v="0"/>
    <n v="1"/>
  </r>
  <r>
    <n v="805"/>
    <x v="1"/>
    <x v="82"/>
    <s v="Subalpine Fir"/>
    <n v="1042.73322563481"/>
    <n v="1589.5389743529399"/>
    <n v="2632.2721999877499"/>
    <n v="0.39613426971559501"/>
    <n v="0.60386573028440504"/>
  </r>
  <r>
    <n v="806"/>
    <x v="1"/>
    <x v="82"/>
    <s v="Subalpine Fir - Mountain Hemlock"/>
    <n v="96.896935525394994"/>
    <n v="487.01710127954499"/>
    <n v="583.91403680494"/>
    <n v="0.16594383662293086"/>
    <n v="0.83405616337706912"/>
  </r>
  <r>
    <n v="807"/>
    <x v="1"/>
    <x v="82"/>
    <s v="Subalpine Fir - Pacific Silver Fir"/>
    <n v="0"/>
    <n v="316.42044506134499"/>
    <n v="316.42044506134499"/>
    <n v="0"/>
    <n v="1"/>
  </r>
  <r>
    <n v="808"/>
    <x v="1"/>
    <x v="82"/>
    <s v="Western Hemlock"/>
    <n v="637.09607248823897"/>
    <n v="243.15240413871001"/>
    <n v="880.24847662694901"/>
    <n v="0.72376844652949224"/>
    <n v="0.27623155347050771"/>
  </r>
  <r>
    <n v="809"/>
    <x v="1"/>
    <x v="82"/>
    <s v="Western Hemlock - Grand Fir"/>
    <n v="1368.1247221143101"/>
    <n v="2338.1819205910001"/>
    <n v="3706.30664270531"/>
    <n v="0.369134249808237"/>
    <n v="0.63086575019176305"/>
  </r>
  <r>
    <n v="810"/>
    <x v="1"/>
    <x v="82"/>
    <s v="Western Hemlock - Mountain Hemlock"/>
    <n v="0"/>
    <n v="538.08321232164496"/>
    <n v="538.08321232164496"/>
    <n v="0"/>
    <n v="1"/>
  </r>
  <r>
    <n v="811"/>
    <x v="1"/>
    <x v="82"/>
    <s v="Western Hemlock - Pacific Silver Fir"/>
    <n v="25.937207235703301"/>
    <n v="267.777914615329"/>
    <n v="293.71512185103228"/>
    <n v="8.8307360793150602E-2"/>
    <n v="0.9116926392068494"/>
  </r>
  <r>
    <n v="812"/>
    <x v="1"/>
    <x v="83"/>
    <s v="Pacific Silver Fir"/>
    <n v="10592.831336904201"/>
    <n v="868.97018225741101"/>
    <n v="11461.801519161612"/>
    <n v="0.92418554964464494"/>
    <n v="7.5814450355355043E-2"/>
  </r>
  <r>
    <n v="813"/>
    <x v="1"/>
    <x v="83"/>
    <s v="Western Hemlock"/>
    <n v="72414.578229156294"/>
    <n v="0"/>
    <n v="72414.578229156294"/>
    <n v="1"/>
    <n v="0"/>
  </r>
  <r>
    <n v="814"/>
    <x v="1"/>
    <x v="29"/>
    <s v="Douglas-Fir"/>
    <n v="1986.3233430006401"/>
    <n v="0"/>
    <n v="1986.3233430006401"/>
    <n v="1"/>
    <n v="0"/>
  </r>
  <r>
    <n v="815"/>
    <x v="1"/>
    <x v="29"/>
    <s v="Douglas-Fir - Western Hemlock"/>
    <n v="467.98507386569003"/>
    <n v="0"/>
    <n v="467.98507386569003"/>
    <n v="1"/>
    <n v="0"/>
  </r>
  <r>
    <n v="816"/>
    <x v="1"/>
    <x v="29"/>
    <s v="Grand Fir"/>
    <n v="11912.6966854647"/>
    <n v="167.44134106163099"/>
    <n v="12080.138026526331"/>
    <n v="0.98613912020757111"/>
    <n v="1.3860879792428921E-2"/>
  </r>
  <r>
    <n v="817"/>
    <x v="1"/>
    <x v="29"/>
    <s v="Grand Fir-White Fir"/>
    <n v="26282.030802541602"/>
    <n v="11037.2007126801"/>
    <n v="37319.231515221705"/>
    <n v="0.70424898197117836"/>
    <n v="0.29575101802882153"/>
  </r>
  <r>
    <n v="818"/>
    <x v="1"/>
    <x v="29"/>
    <s v="Grand Fir-White Fir - Pacific Silver Fir"/>
    <n v="2401.4172789495001"/>
    <n v="1817.2070016165401"/>
    <n v="4218.6242805660404"/>
    <n v="0.56924179998966062"/>
    <n v="0.43075820001033926"/>
  </r>
  <r>
    <n v="819"/>
    <x v="1"/>
    <x v="29"/>
    <s v="Grand Fir-White Fir - Western Hemlock"/>
    <n v="8432.6188859962404"/>
    <n v="1049.6854239229001"/>
    <n v="9482.30430991914"/>
    <n v="0.88930059723722887"/>
    <n v="0.1106994027627712"/>
  </r>
  <r>
    <n v="820"/>
    <x v="1"/>
    <x v="29"/>
    <s v="Grand Fir - Pacific Silver Fir"/>
    <n v="293.91266868859401"/>
    <n v="0"/>
    <n v="293.91266868859401"/>
    <n v="1"/>
    <n v="0"/>
  </r>
  <r>
    <n v="821"/>
    <x v="1"/>
    <x v="29"/>
    <s v="Grand Fir - Western Hemlock"/>
    <n v="521.80580121529397"/>
    <n v="373.85449413735"/>
    <n v="895.66029535264397"/>
    <n v="0.58259342735500619"/>
    <n v="0.41740657264499381"/>
  </r>
  <r>
    <n v="822"/>
    <x v="1"/>
    <x v="29"/>
    <s v="Mountain Hemlock"/>
    <n v="118251.602483455"/>
    <n v="64902.907107822801"/>
    <n v="183154.50959127781"/>
    <n v="0.64563849804922513"/>
    <n v="0.35436150195077487"/>
  </r>
  <r>
    <n v="823"/>
    <x v="1"/>
    <x v="29"/>
    <s v="Mountain Hemlock - Grand Fir-White Fir"/>
    <n v="272.857890995486"/>
    <n v="497.71223783858801"/>
    <n v="770.57012883407401"/>
    <n v="0.35409871312860114"/>
    <n v="0.64590128687139881"/>
  </r>
  <r>
    <n v="824"/>
    <x v="1"/>
    <x v="29"/>
    <s v="Mountain Hemlock - Pacific Silver Fir"/>
    <n v="4174.4723049158702"/>
    <n v="4737.8596798790104"/>
    <n v="8912.3319847948806"/>
    <n v="0.46839281930227006"/>
    <n v="0.53160718069772994"/>
  </r>
  <r>
    <n v="825"/>
    <x v="1"/>
    <x v="29"/>
    <s v="Mountain Hemlock - Western Hemlock"/>
    <n v="690.93014300226605"/>
    <n v="0"/>
    <n v="690.93014300226605"/>
    <n v="1"/>
    <n v="0"/>
  </r>
  <r>
    <n v="826"/>
    <x v="1"/>
    <x v="29"/>
    <s v="Pacific Silver Fir"/>
    <n v="481775.48442141397"/>
    <n v="133110.01011694499"/>
    <n v="614885.49453835899"/>
    <n v="0.78352065335858867"/>
    <n v="0.21647934664141125"/>
  </r>
  <r>
    <n v="827"/>
    <x v="1"/>
    <x v="29"/>
    <s v="Pacific Silver Fir - Grand Fir-White Fir"/>
    <n v="4604.2200690748496"/>
    <n v="2423.2080825029898"/>
    <n v="7027.4281515778393"/>
    <n v="0.65517853327907494"/>
    <n v="0.34482146672092506"/>
  </r>
  <r>
    <n v="828"/>
    <x v="1"/>
    <x v="29"/>
    <s v="Pacific Silver Fir - Mountain Hemlock"/>
    <n v="2512.33066344402"/>
    <n v="36.832882514045203"/>
    <n v="2549.1635459580652"/>
    <n v="0.98555099276684421"/>
    <n v="1.4449007233155812E-2"/>
  </r>
  <r>
    <n v="829"/>
    <x v="1"/>
    <x v="29"/>
    <s v="Pacific Silver Fir - Parkland"/>
    <n v="89.637548320217107"/>
    <n v="173.13530561586199"/>
    <n v="262.77285393607912"/>
    <n v="0.34112179769536588"/>
    <n v="0.65887820230463412"/>
  </r>
  <r>
    <n v="830"/>
    <x v="1"/>
    <x v="29"/>
    <s v="Pacific Silver Fir - Western Hemlock"/>
    <n v="19632.198779389601"/>
    <n v="403.97901155768199"/>
    <n v="20036.177790947284"/>
    <n v="0.97983752111941191"/>
    <n v="2.0162478880588051E-2"/>
  </r>
  <r>
    <n v="831"/>
    <x v="1"/>
    <x v="29"/>
    <s v="Parkland"/>
    <n v="2611.4563173203601"/>
    <n v="877.56417808837"/>
    <n v="3489.0204954087303"/>
    <n v="0.74847835395545137"/>
    <n v="0.25152164604454852"/>
  </r>
  <r>
    <n v="832"/>
    <x v="1"/>
    <x v="29"/>
    <s v="Rock"/>
    <n v="856.15365310964796"/>
    <n v="281.50532307639099"/>
    <n v="1137.6589761860389"/>
    <n v="0.75255737530404099"/>
    <n v="0.24744262469595901"/>
  </r>
  <r>
    <n v="833"/>
    <x v="1"/>
    <x v="29"/>
    <s v="Subalpine Fir"/>
    <n v="1389.2717315725699"/>
    <n v="1195.25416454632"/>
    <n v="2584.5258961188902"/>
    <n v="0.53753445986314174"/>
    <n v="0.4624655401368582"/>
  </r>
  <r>
    <n v="834"/>
    <x v="1"/>
    <x v="29"/>
    <s v="Subalpine Fir - Grand Fir"/>
    <n v="337.38345850246901"/>
    <n v="28.678002647205101"/>
    <n v="366.06146114967413"/>
    <n v="0.92165795722626109"/>
    <n v="7.8342042773738824E-2"/>
  </r>
  <r>
    <n v="835"/>
    <x v="1"/>
    <x v="29"/>
    <s v="Water"/>
    <n v="350.98896986450802"/>
    <n v="0"/>
    <n v="350.98896986450802"/>
    <n v="1"/>
    <n v="0"/>
  </r>
  <r>
    <n v="836"/>
    <x v="1"/>
    <x v="29"/>
    <s v="Western Hemlock"/>
    <n v="327630.20798532601"/>
    <n v="50975.069384490504"/>
    <n v="378605.2773698165"/>
    <n v="0.865360911663419"/>
    <n v="0.13463908833658109"/>
  </r>
  <r>
    <n v="837"/>
    <x v="1"/>
    <x v="29"/>
    <s v="Western Hemlock - Douglas-Fir"/>
    <n v="693.56867133485105"/>
    <n v="0"/>
    <n v="693.56867133485105"/>
    <n v="1"/>
    <n v="0"/>
  </r>
  <r>
    <n v="838"/>
    <x v="1"/>
    <x v="29"/>
    <s v="Western Hemlock - Grand Fir"/>
    <n v="437.46894337023798"/>
    <n v="0"/>
    <n v="437.46894337023798"/>
    <n v="1"/>
    <n v="0"/>
  </r>
  <r>
    <n v="839"/>
    <x v="1"/>
    <x v="29"/>
    <s v="Western Hemlock - Grand Fir-White Fir"/>
    <n v="4420.6539659725704"/>
    <n v="0"/>
    <n v="4420.6539659725704"/>
    <n v="1"/>
    <n v="0"/>
  </r>
  <r>
    <n v="840"/>
    <x v="1"/>
    <x v="29"/>
    <s v="Western Hemlock - Mountain Hemlock"/>
    <n v="281.45099530965501"/>
    <n v="0"/>
    <n v="281.45099530965501"/>
    <n v="1"/>
    <n v="0"/>
  </r>
  <r>
    <n v="841"/>
    <x v="1"/>
    <x v="29"/>
    <s v="Western Hemlock - Pacific Silver Fir"/>
    <n v="3984.0123696393098"/>
    <n v="693.99986904835998"/>
    <n v="4678.0122386876701"/>
    <n v="0.85164641868422108"/>
    <n v="0.14835358131577886"/>
  </r>
  <r>
    <n v="842"/>
    <x v="1"/>
    <x v="84"/>
    <s v="Pacific Silver Fir"/>
    <n v="954.13235424977802"/>
    <n v="0"/>
    <n v="954.13235424977802"/>
    <n v="1"/>
    <n v="0"/>
  </r>
  <r>
    <n v="843"/>
    <x v="1"/>
    <x v="84"/>
    <s v="Western Hemlock"/>
    <n v="60681.328402372099"/>
    <n v="0"/>
    <n v="60681.328402372099"/>
    <n v="1"/>
    <n v="0"/>
  </r>
  <r>
    <n v="844"/>
    <x v="1"/>
    <x v="85"/>
    <s v="Mountain Hemlock"/>
    <n v="112.285400404603"/>
    <n v="1514.8898019170699"/>
    <n v="1627.1752023216729"/>
    <n v="6.9006337021602124E-2"/>
    <n v="0.93099366297839781"/>
  </r>
  <r>
    <n v="845"/>
    <x v="1"/>
    <x v="85"/>
    <s v="Mountain Hemlock - Pacific Silver Fir"/>
    <n v="3038.43501686328"/>
    <n v="2572.9906806226199"/>
    <n v="5611.4256974858999"/>
    <n v="0.54147291270819053"/>
    <n v="0.45852708729180947"/>
  </r>
  <r>
    <n v="846"/>
    <x v="1"/>
    <x v="85"/>
    <s v="Pacific Silver Fir"/>
    <n v="1566.26496080683"/>
    <n v="3337.3712276994102"/>
    <n v="4903.6361885062397"/>
    <n v="0.31940888365210274"/>
    <n v="0.68059111634789737"/>
  </r>
  <r>
    <n v="847"/>
    <x v="1"/>
    <x v="85"/>
    <s v="Pacific Silver Fir - Western Hemlock"/>
    <n v="4314.28697464589"/>
    <n v="4991.4835333535202"/>
    <n v="9305.7705079994103"/>
    <n v="0.46361415972350167"/>
    <n v="0.53638584027649827"/>
  </r>
  <r>
    <n v="848"/>
    <x v="1"/>
    <x v="85"/>
    <s v="Parkland - Mountain Hemlock"/>
    <n v="390.02510992263302"/>
    <n v="397.584173144754"/>
    <n v="787.60928306738697"/>
    <n v="0.4952012607109697"/>
    <n v="0.50479873928903041"/>
  </r>
  <r>
    <n v="849"/>
    <x v="1"/>
    <x v="85"/>
    <s v="Western Hemlock"/>
    <n v="2376.4315987389"/>
    <n v="5548.22799901913"/>
    <n v="7924.65959775803"/>
    <n v="0.29987806661263"/>
    <n v="0.70012193338737005"/>
  </r>
  <r>
    <n v="850"/>
    <x v="1"/>
    <x v="86"/>
    <s v="Grand Fir"/>
    <n v="0"/>
    <n v="24.790317974940599"/>
    <n v="24.790317974940599"/>
    <n v="0"/>
    <n v="1"/>
  </r>
  <r>
    <n v="851"/>
    <x v="1"/>
    <x v="86"/>
    <s v="Mountain Hemlock"/>
    <n v="2612.0621256266199"/>
    <n v="10538.717629643699"/>
    <n v="13150.77975527032"/>
    <n v="0.19862412527894457"/>
    <n v="0.80137587472105543"/>
  </r>
  <r>
    <n v="852"/>
    <x v="1"/>
    <x v="86"/>
    <s v="Mountain Hemlock - Pacific Silver Fir"/>
    <n v="0"/>
    <n v="480.52855066573301"/>
    <n v="480.52855066573301"/>
    <n v="0"/>
    <n v="1"/>
  </r>
  <r>
    <n v="853"/>
    <x v="1"/>
    <x v="86"/>
    <s v="Pacific Silver Fir"/>
    <n v="13559.7020092729"/>
    <n v="6190.7867584372598"/>
    <n v="19750.488767710158"/>
    <n v="0.68655019978247311"/>
    <n v="0.313449800217527"/>
  </r>
  <r>
    <n v="854"/>
    <x v="1"/>
    <x v="86"/>
    <s v="Pacific Silver Fir - Parkland"/>
    <n v="282.12238990772897"/>
    <n v="0"/>
    <n v="282.12238990772897"/>
    <n v="1"/>
    <n v="0"/>
  </r>
  <r>
    <n v="855"/>
    <x v="1"/>
    <x v="86"/>
    <s v="Pacific Silver Fir - Western Hemlock"/>
    <n v="1596.5630295598201"/>
    <n v="1225.6248090190199"/>
    <n v="2822.18783857884"/>
    <n v="0.56571820193364453"/>
    <n v="0.43428179806635547"/>
  </r>
  <r>
    <n v="856"/>
    <x v="1"/>
    <x v="86"/>
    <s v="Parkland"/>
    <n v="0"/>
    <n v="2611.8187292959301"/>
    <n v="2611.8187292959301"/>
    <n v="0"/>
    <n v="1"/>
  </r>
  <r>
    <n v="857"/>
    <x v="1"/>
    <x v="86"/>
    <s v="Parkland - Mountain Hemlock"/>
    <n v="0"/>
    <n v="294.99485215002301"/>
    <n v="294.99485215002301"/>
    <n v="0"/>
    <n v="1"/>
  </r>
  <r>
    <n v="858"/>
    <x v="1"/>
    <x v="86"/>
    <s v="Subalpine Fir"/>
    <n v="23.976479374567699"/>
    <n v="305.21581385519403"/>
    <n v="329.19229322976173"/>
    <n v="7.2834266985202997E-2"/>
    <n v="0.92716573301479699"/>
  </r>
  <r>
    <n v="859"/>
    <x v="1"/>
    <x v="86"/>
    <s v="Western Hemlock"/>
    <n v="54679.008008533398"/>
    <n v="4385.2153253798697"/>
    <n v="59064.223333913265"/>
    <n v="0.92575513436300483"/>
    <n v="7.4244865636995241E-2"/>
  </r>
  <r>
    <n v="860"/>
    <x v="1"/>
    <x v="86"/>
    <s v="Western Hemlock - Pacific Silver Fir"/>
    <n v="108.61771855552"/>
    <n v="272.61100033788199"/>
    <n v="381.228718893402"/>
    <n v="0.28491483766177478"/>
    <n v="0.71508516233822517"/>
  </r>
  <r>
    <n v="861"/>
    <x v="1"/>
    <x v="87"/>
    <s v="Grand Fir-White Fir"/>
    <n v="170.09080486040801"/>
    <n v="370.29317354128801"/>
    <n v="540.38397840169603"/>
    <n v="0.31475915582006858"/>
    <n v="0.68524084417993147"/>
  </r>
  <r>
    <n v="862"/>
    <x v="1"/>
    <x v="87"/>
    <s v="Western Hemlock"/>
    <n v="67947.050656489606"/>
    <n v="5605.4877412150199"/>
    <n v="73552.538397704629"/>
    <n v="0.92378933666564045"/>
    <n v="7.6210663334359538E-2"/>
  </r>
  <r>
    <n v="863"/>
    <x v="1"/>
    <x v="87"/>
    <s v="Western Hemlock - Grand Fir-White Fir"/>
    <n v="14.138192781428"/>
    <n v="619.43724215758596"/>
    <n v="633.57543493901392"/>
    <n v="2.2314932053495572E-2"/>
    <n v="0.97768506794650445"/>
  </r>
  <r>
    <n v="864"/>
    <x v="1"/>
    <x v="31"/>
    <s v="Developed - Mountain Hemlock"/>
    <n v="57.255909708640097"/>
    <n v="353.05026577180502"/>
    <n v="410.30617548044512"/>
    <n v="0.13954435280335883"/>
    <n v="0.86045564719664114"/>
  </r>
  <r>
    <n v="865"/>
    <x v="1"/>
    <x v="31"/>
    <s v="Douglas-Fir"/>
    <n v="949.79661543314205"/>
    <n v="284.13175267557898"/>
    <n v="1233.9283681087211"/>
    <n v="0.76973399751634186"/>
    <n v="0.23026600248365811"/>
  </r>
  <r>
    <n v="866"/>
    <x v="1"/>
    <x v="31"/>
    <s v="Douglas-Fir - Western Hemlock"/>
    <n v="322.16315284626802"/>
    <n v="294.59254728102701"/>
    <n v="616.75570012729509"/>
    <n v="0.52235131800123658"/>
    <n v="0.47764868199876331"/>
  </r>
  <r>
    <n v="867"/>
    <x v="1"/>
    <x v="31"/>
    <s v="Grand Fir"/>
    <n v="1889.0615425922999"/>
    <n v="556.30327755112899"/>
    <n v="2445.3648201434289"/>
    <n v="0.77250704149800442"/>
    <n v="0.22749295850199558"/>
  </r>
  <r>
    <n v="868"/>
    <x v="1"/>
    <x v="31"/>
    <s v="Grand Fir-White Fir"/>
    <n v="44597.444681414199"/>
    <n v="24852.885758750501"/>
    <n v="69450.330440164704"/>
    <n v="0.64214877594912756"/>
    <n v="0.35785122405087239"/>
  </r>
  <r>
    <n v="869"/>
    <x v="1"/>
    <x v="31"/>
    <s v="Grand Fir-White Fir - Mountain Hemlock"/>
    <n v="527.706766939418"/>
    <n v="0"/>
    <n v="527.706766939418"/>
    <n v="1"/>
    <n v="0"/>
  </r>
  <r>
    <n v="870"/>
    <x v="1"/>
    <x v="31"/>
    <s v="Grand Fir-White Fir - Pacific Silver Fir"/>
    <n v="1771.7593237543899"/>
    <n v="718.60469671227202"/>
    <n v="2490.3640204666617"/>
    <n v="0.71144592083465186"/>
    <n v="0.28855407916534825"/>
  </r>
  <r>
    <n v="871"/>
    <x v="1"/>
    <x v="31"/>
    <s v="Grand Fir-White Fir - Rock"/>
    <n v="0"/>
    <n v="853.86254065886601"/>
    <n v="853.86254065886601"/>
    <n v="0"/>
    <n v="1"/>
  </r>
  <r>
    <n v="872"/>
    <x v="1"/>
    <x v="31"/>
    <s v="Grand Fir-White Fir - Shasta Red Fir"/>
    <n v="185.75431179023801"/>
    <n v="248.08008975446401"/>
    <n v="433.83440154470202"/>
    <n v="0.42816870015112896"/>
    <n v="0.57183129984887104"/>
  </r>
  <r>
    <n v="873"/>
    <x v="1"/>
    <x v="31"/>
    <s v="Grand Fir-White Fir - Subalpine Fir"/>
    <n v="12.581077051663099"/>
    <n v="0"/>
    <n v="12.581077051663099"/>
    <n v="1"/>
    <n v="0"/>
  </r>
  <r>
    <n v="874"/>
    <x v="1"/>
    <x v="31"/>
    <s v="Grand Fir-White Fir - Western Hemlock"/>
    <n v="682.67363707531001"/>
    <n v="868.30939281007704"/>
    <n v="1550.9830298853872"/>
    <n v="0.44015545232997005"/>
    <n v="0.55984454767002989"/>
  </r>
  <r>
    <n v="875"/>
    <x v="1"/>
    <x v="31"/>
    <s v="Grand Fir - Mountain Hemlock"/>
    <n v="213.61652177085799"/>
    <n v="0"/>
    <n v="213.61652177085799"/>
    <n v="1"/>
    <n v="0"/>
  </r>
  <r>
    <n v="876"/>
    <x v="1"/>
    <x v="31"/>
    <s v="Grand Fir - Western Hemlock"/>
    <n v="994.84751859627704"/>
    <n v="192.169532127466"/>
    <n v="1187.0170507237431"/>
    <n v="0.83810718471963208"/>
    <n v="0.16189281528036786"/>
  </r>
  <r>
    <n v="877"/>
    <x v="1"/>
    <x v="31"/>
    <s v="Mountain Hemlock"/>
    <n v="39501.520332026601"/>
    <n v="79461.202474495294"/>
    <n v="118962.7228065219"/>
    <n v="0.33204956477224318"/>
    <n v="0.66795043522775688"/>
  </r>
  <r>
    <n v="878"/>
    <x v="1"/>
    <x v="31"/>
    <s v="Mountain Hemlock - Grand Fir"/>
    <n v="0"/>
    <n v="335.29015264567499"/>
    <n v="335.29015264567499"/>
    <n v="0"/>
    <n v="1"/>
  </r>
  <r>
    <n v="879"/>
    <x v="1"/>
    <x v="31"/>
    <s v="Mountain Hemlock - Grand Fir-White Fir"/>
    <n v="273.44396491922402"/>
    <n v="34.198517751666898"/>
    <n v="307.6424826708909"/>
    <n v="0.88883681650608803"/>
    <n v="0.11116318349391204"/>
  </r>
  <r>
    <n v="880"/>
    <x v="1"/>
    <x v="31"/>
    <s v="Mountain Hemlock - Pacific Silver Fir"/>
    <n v="6818.6507640237996"/>
    <n v="8041.4855485518701"/>
    <n v="14860.136312575669"/>
    <n v="0.45885519625101884"/>
    <n v="0.54114480374898122"/>
  </r>
  <r>
    <n v="881"/>
    <x v="1"/>
    <x v="31"/>
    <s v="Mountain Hemlock - Parkland"/>
    <n v="0"/>
    <n v="4418.96621180682"/>
    <n v="4418.96621180682"/>
    <n v="0"/>
    <n v="1"/>
  </r>
  <r>
    <n v="882"/>
    <x v="1"/>
    <x v="31"/>
    <s v="Mountain Hemlock - Rock"/>
    <n v="0"/>
    <n v="935.60903982411901"/>
    <n v="935.60903982411901"/>
    <n v="0"/>
    <n v="1"/>
  </r>
  <r>
    <n v="883"/>
    <x v="1"/>
    <x v="31"/>
    <s v="Mountain Hemlock - Western Hemlock"/>
    <n v="664.28600913884702"/>
    <n v="788.83395012772598"/>
    <n v="1453.119959266573"/>
    <n v="0.45714464583786274"/>
    <n v="0.54285535416213726"/>
  </r>
  <r>
    <n v="884"/>
    <x v="1"/>
    <x v="31"/>
    <s v="Pacific Silver Fir"/>
    <n v="116917.666681699"/>
    <n v="83789.890150207997"/>
    <n v="200707.55683190702"/>
    <n v="0.58252747692812479"/>
    <n v="0.41747252307187516"/>
  </r>
  <r>
    <n v="885"/>
    <x v="1"/>
    <x v="31"/>
    <s v="Pacific Silver Fir - Grand Fir"/>
    <n v="311.85133897484297"/>
    <n v="113.00631662027401"/>
    <n v="424.85765559511697"/>
    <n v="0.73401369815972595"/>
    <n v="0.26598630184027411"/>
  </r>
  <r>
    <n v="886"/>
    <x v="1"/>
    <x v="31"/>
    <s v="Pacific Silver Fir - Grand Fir-White Fir"/>
    <n v="1149.68465958549"/>
    <n v="2371.58555544503"/>
    <n v="3521.2702150305199"/>
    <n v="0.32649714147981834"/>
    <n v="0.67350285852018166"/>
  </r>
  <r>
    <n v="887"/>
    <x v="1"/>
    <x v="31"/>
    <s v="Pacific Silver Fir - Mountain Hemlock"/>
    <n v="12474.708879306399"/>
    <n v="10024.3727266732"/>
    <n v="22499.081605979598"/>
    <n v="0.55445413718535896"/>
    <n v="0.44554586281464109"/>
  </r>
  <r>
    <n v="888"/>
    <x v="1"/>
    <x v="31"/>
    <s v="Pacific Silver Fir - Western Hemlock"/>
    <n v="37092.219732202102"/>
    <n v="17544.020948074001"/>
    <n v="54636.240680276103"/>
    <n v="0.67889406866883029"/>
    <n v="0.32110593133116977"/>
  </r>
  <r>
    <n v="889"/>
    <x v="1"/>
    <x v="31"/>
    <s v="Parkland"/>
    <n v="599.28725298457005"/>
    <n v="2862.2849578663299"/>
    <n v="3461.5722108508999"/>
    <n v="0.17312574069840286"/>
    <n v="0.82687425930159719"/>
  </r>
  <r>
    <n v="890"/>
    <x v="1"/>
    <x v="31"/>
    <s v="Parkland - Mountain Hemlock"/>
    <n v="0"/>
    <n v="454.46334253527402"/>
    <n v="454.46334253527402"/>
    <n v="0"/>
    <n v="1"/>
  </r>
  <r>
    <n v="891"/>
    <x v="1"/>
    <x v="31"/>
    <s v="Parkland - Pacific Silver Fir"/>
    <n v="0"/>
    <n v="348.79382139818398"/>
    <n v="348.79382139818398"/>
    <n v="0"/>
    <n v="1"/>
  </r>
  <r>
    <n v="892"/>
    <x v="1"/>
    <x v="31"/>
    <s v="Parkland - Rock"/>
    <n v="262.66882132457698"/>
    <n v="5.9316080338790096"/>
    <n v="268.60042935845598"/>
    <n v="0.97791661000674324"/>
    <n v="2.2083389993256809E-2"/>
  </r>
  <r>
    <n v="893"/>
    <x v="1"/>
    <x v="31"/>
    <s v="Rock"/>
    <n v="0"/>
    <n v="1295.59758016093"/>
    <n v="1295.59758016093"/>
    <n v="0"/>
    <n v="1"/>
  </r>
  <r>
    <n v="894"/>
    <x v="1"/>
    <x v="31"/>
    <s v="Rock - Parkland"/>
    <n v="0"/>
    <n v="946.95293557238404"/>
    <n v="946.95293557238404"/>
    <n v="0"/>
    <n v="1"/>
  </r>
  <r>
    <n v="895"/>
    <x v="1"/>
    <x v="31"/>
    <s v="Water"/>
    <n v="1192.3718151826799"/>
    <n v="20.241996114273999"/>
    <n v="1212.6138112969538"/>
    <n v="0.98330713709039486"/>
    <n v="1.6692862909605265E-2"/>
  </r>
  <r>
    <n v="896"/>
    <x v="1"/>
    <x v="31"/>
    <s v="Water - Pacific Silver Fir"/>
    <n v="117.689348944749"/>
    <n v="384.09969738795598"/>
    <n v="501.78904633270497"/>
    <n v="0.23453949384681574"/>
    <n v="0.76546050615318428"/>
  </r>
  <r>
    <n v="897"/>
    <x v="1"/>
    <x v="31"/>
    <s v="Western Hemlock"/>
    <n v="276057.57575211901"/>
    <n v="73853.144892121098"/>
    <n v="349910.72064424009"/>
    <n v="0.78893717587118806"/>
    <n v="0.21106282412881194"/>
  </r>
  <r>
    <n v="898"/>
    <x v="1"/>
    <x v="31"/>
    <s v="Western Hemlock - Grand Fir"/>
    <n v="1214.52577241784"/>
    <n v="647.85188513825904"/>
    <n v="1862.3776575560992"/>
    <n v="0.6521372115318429"/>
    <n v="0.34786278846815699"/>
  </r>
  <r>
    <n v="899"/>
    <x v="1"/>
    <x v="31"/>
    <s v="Western Hemlock - Mountain Hemlock"/>
    <n v="767.92072180551395"/>
    <n v="483.30319567180601"/>
    <n v="1251.2239174773199"/>
    <n v="0.6137356480155628"/>
    <n v="0.38626435198443732"/>
  </r>
  <r>
    <n v="900"/>
    <x v="1"/>
    <x v="31"/>
    <s v="Western Hemlock - Pacific Silver Fir"/>
    <n v="4184.5912676725402"/>
    <n v="1987.75604050733"/>
    <n v="6172.3473081798702"/>
    <n v="0.6779578430602784"/>
    <n v="0.3220421569397216"/>
  </r>
  <r>
    <n v="901"/>
    <x v="1"/>
    <x v="88"/>
    <s v="Western Hemlock"/>
    <n v="118438.130849799"/>
    <n v="0"/>
    <n v="118438.130849799"/>
    <n v="1"/>
    <n v="0"/>
  </r>
  <r>
    <n v="902"/>
    <x v="1"/>
    <x v="89"/>
    <s v="Western Hemlock"/>
    <n v="7921.6204063315599"/>
    <n v="0"/>
    <n v="7921.6204063315599"/>
    <n v="1"/>
    <n v="0"/>
  </r>
  <r>
    <n v="903"/>
    <x v="1"/>
    <x v="90"/>
    <s v="Grand Fir-White Fir - Pacific Silver Fir"/>
    <n v="451.22954991256302"/>
    <n v="0"/>
    <n v="451.22954991256302"/>
    <n v="1"/>
    <n v="0"/>
  </r>
  <r>
    <n v="904"/>
    <x v="1"/>
    <x v="90"/>
    <s v="Mountain Hemlock"/>
    <n v="1510.3467195078899"/>
    <n v="352.50204499776203"/>
    <n v="1862.8487645056521"/>
    <n v="0.81077259103676813"/>
    <n v="0.18922740896323176"/>
  </r>
  <r>
    <n v="905"/>
    <x v="1"/>
    <x v="90"/>
    <s v="Pacific Silver Fir - Mountain Hemlock"/>
    <n v="1448.4707094002199"/>
    <n v="0"/>
    <n v="1448.4707094002199"/>
    <n v="1"/>
    <n v="0"/>
  </r>
  <r>
    <n v="906"/>
    <x v="1"/>
    <x v="90"/>
    <s v="Western Hemlock - Pacific Silver Fir"/>
    <n v="320.58468079833199"/>
    <n v="0"/>
    <n v="320.58468079833199"/>
    <n v="1"/>
    <n v="0"/>
  </r>
  <r>
    <n v="907"/>
    <x v="1"/>
    <x v="91"/>
    <s v="Douglas-Fir"/>
    <n v="353.39250289692501"/>
    <n v="0"/>
    <n v="353.39250289692501"/>
    <n v="1"/>
    <n v="0"/>
  </r>
  <r>
    <n v="908"/>
    <x v="1"/>
    <x v="91"/>
    <s v="Grand Fir"/>
    <n v="3912.1909621028799"/>
    <n v="1507.2069620156601"/>
    <n v="5419.3979241185398"/>
    <n v="0.72188664070819164"/>
    <n v="0.27811335929180842"/>
  </r>
  <r>
    <n v="909"/>
    <x v="1"/>
    <x v="91"/>
    <s v="Grand Fir - Sitka Spruce / Redwood"/>
    <n v="69.334054905352801"/>
    <n v="235.91142229738699"/>
    <n v="305.24547720273978"/>
    <n v="0.22714195650244506"/>
    <n v="0.77285804349755505"/>
  </r>
  <r>
    <n v="910"/>
    <x v="1"/>
    <x v="91"/>
    <s v="Grand Fir - Western Hemlock"/>
    <n v="2172.40515279684"/>
    <n v="0"/>
    <n v="2172.40515279684"/>
    <n v="1"/>
    <n v="0"/>
  </r>
  <r>
    <n v="911"/>
    <x v="1"/>
    <x v="91"/>
    <s v="Pacific Silver Fir"/>
    <n v="93.612573944462198"/>
    <n v="252.85617685696701"/>
    <n v="346.46875080142922"/>
    <n v="0.27019052577735686"/>
    <n v="0.72980947422264308"/>
  </r>
  <r>
    <n v="912"/>
    <x v="1"/>
    <x v="91"/>
    <s v="Sitka Spruce / Redwood"/>
    <n v="470.02823984651297"/>
    <n v="0"/>
    <n v="470.02823984651297"/>
    <n v="1"/>
    <n v="0"/>
  </r>
  <r>
    <n v="913"/>
    <x v="1"/>
    <x v="91"/>
    <s v="Western Hemlock"/>
    <n v="9154.5669449383204"/>
    <n v="19426.788662544299"/>
    <n v="28581.355607482619"/>
    <n v="0.32029855653668327"/>
    <n v="0.67970144346331673"/>
  </r>
  <r>
    <n v="914"/>
    <x v="1"/>
    <x v="91"/>
    <s v="Western Hemlock - Douglas-Fir"/>
    <n v="1178.7317358861801"/>
    <n v="555.17166401201303"/>
    <n v="1733.9033998981931"/>
    <n v="0.67981395962162017"/>
    <n v="0.32018604037837989"/>
  </r>
  <r>
    <n v="915"/>
    <x v="1"/>
    <x v="92"/>
    <s v="Mountain Hemlock"/>
    <n v="692.47328042353899"/>
    <n v="0"/>
    <n v="692.47328042353899"/>
    <n v="1"/>
    <n v="0"/>
  </r>
  <r>
    <n v="916"/>
    <x v="1"/>
    <x v="92"/>
    <s v="Pacific Silver Fir"/>
    <n v="44743.338883322998"/>
    <n v="1872.3395813192401"/>
    <n v="46615.678464642238"/>
    <n v="0.95983455260145145"/>
    <n v="4.0165447398548548E-2"/>
  </r>
  <r>
    <n v="917"/>
    <x v="1"/>
    <x v="92"/>
    <s v="Western Hemlock"/>
    <n v="196050.86994116101"/>
    <n v="1323.6283366048499"/>
    <n v="197374.49827776587"/>
    <n v="0.99329382291960477"/>
    <n v="6.7061770803951721E-3"/>
  </r>
  <r>
    <n v="918"/>
    <x v="1"/>
    <x v="93"/>
    <s v="Grand Fir"/>
    <n v="322.20197243280501"/>
    <n v="90.912685937482294"/>
    <n v="413.11465837028732"/>
    <n v="0.77993352669661387"/>
    <n v="0.22006647330338608"/>
  </r>
  <r>
    <n v="919"/>
    <x v="1"/>
    <x v="93"/>
    <s v="Mountain Hemlock"/>
    <n v="520.88994092068697"/>
    <n v="82.584868374413205"/>
    <n v="603.47480929510016"/>
    <n v="0.86315109246916544"/>
    <n v="0.13684890753083459"/>
  </r>
  <r>
    <n v="920"/>
    <x v="1"/>
    <x v="93"/>
    <s v="Pacific Silver Fir"/>
    <n v="40791.366145484099"/>
    <n v="27520.955026994201"/>
    <n v="68312.321172478303"/>
    <n v="0.59713043628677254"/>
    <n v="0.40286956371322741"/>
  </r>
  <r>
    <n v="921"/>
    <x v="1"/>
    <x v="93"/>
    <s v="Pacific Silver Fir - Grand Fir"/>
    <n v="815.16267971675995"/>
    <n v="0"/>
    <n v="815.16267971675995"/>
    <n v="1"/>
    <n v="0"/>
  </r>
  <r>
    <n v="922"/>
    <x v="1"/>
    <x v="93"/>
    <s v="Pacific Silver Fir - Western Hemlock"/>
    <n v="233.26600666312899"/>
    <n v="39.020119543025899"/>
    <n v="272.2861262061549"/>
    <n v="0.85669442623939362"/>
    <n v="0.14330557376060635"/>
  </r>
  <r>
    <n v="923"/>
    <x v="1"/>
    <x v="93"/>
    <s v="Subalpine Fir"/>
    <n v="564.64697376552499"/>
    <n v="88.964278849845698"/>
    <n v="653.61125261537063"/>
    <n v="0.86388808562603148"/>
    <n v="0.13611191437396861"/>
  </r>
  <r>
    <n v="924"/>
    <x v="1"/>
    <x v="93"/>
    <s v="Subalpine Fir - Grand Fir"/>
    <n v="146.40327346988499"/>
    <n v="47.901441111678601"/>
    <n v="194.30471458156359"/>
    <n v="0.75347257417384517"/>
    <n v="0.24652742582615483"/>
  </r>
  <r>
    <n v="925"/>
    <x v="1"/>
    <x v="93"/>
    <s v="Western Hemlock"/>
    <n v="191261.654013272"/>
    <n v="39599.036075304903"/>
    <n v="230860.6900885769"/>
    <n v="0.82847215755912584"/>
    <n v="0.17152784244087418"/>
  </r>
  <r>
    <n v="926"/>
    <x v="1"/>
    <x v="94"/>
    <s v="Mountain Hemlock"/>
    <n v="3249.01100131969"/>
    <n v="1204.98391420046"/>
    <n v="4453.9949155201502"/>
    <n v="0.72945997086758263"/>
    <n v="0.27054002913241731"/>
  </r>
  <r>
    <n v="927"/>
    <x v="1"/>
    <x v="94"/>
    <s v="Mountain Hemlock - Pacific Silver Fir"/>
    <n v="1638.11399874988"/>
    <n v="852.08118701525495"/>
    <n v="2490.1951857651347"/>
    <n v="0.65782554239681212"/>
    <n v="0.34217445760318799"/>
  </r>
  <r>
    <n v="928"/>
    <x v="1"/>
    <x v="94"/>
    <s v="Mountain Hemlock - Subalpine Fir"/>
    <n v="1136.3860955842299"/>
    <n v="3.0781852054663599"/>
    <n v="1139.4642807896962"/>
    <n v="0.99729856805749717"/>
    <n v="2.7014319425028833E-3"/>
  </r>
  <r>
    <n v="929"/>
    <x v="1"/>
    <x v="94"/>
    <s v="Pacific Silver Fir"/>
    <n v="15407.545222803201"/>
    <n v="1854.46728075481"/>
    <n v="17262.012503558009"/>
    <n v="0.89256946254832281"/>
    <n v="0.10743053745167727"/>
  </r>
  <r>
    <n v="930"/>
    <x v="1"/>
    <x v="94"/>
    <s v="Pacific Silver Fir - Western Hemlock"/>
    <n v="2688.4703493142101"/>
    <n v="1455.4966628305699"/>
    <n v="4143.9670121447798"/>
    <n v="0.64876731437172974"/>
    <n v="0.35123268562827026"/>
  </r>
  <r>
    <n v="931"/>
    <x v="1"/>
    <x v="94"/>
    <s v="Parkland"/>
    <n v="351.89123465506202"/>
    <n v="1075.79106810079"/>
    <n v="1427.6823027558521"/>
    <n v="0.24647726877037499"/>
    <n v="0.75352273122962499"/>
  </r>
  <r>
    <n v="932"/>
    <x v="1"/>
    <x v="94"/>
    <s v="Western Hemlock"/>
    <n v="17433.5895914629"/>
    <n v="0"/>
    <n v="17433.5895914629"/>
    <n v="1"/>
    <n v="0"/>
  </r>
  <r>
    <n v="933"/>
    <x v="1"/>
    <x v="94"/>
    <s v="Western Hemlock - Pacific Silver Fir"/>
    <n v="0.11868469032661801"/>
    <n v="138.37943431986901"/>
    <n v="138.49811901019564"/>
    <n v="8.5694081027830381E-4"/>
    <n v="0.99914305918972157"/>
  </r>
  <r>
    <n v="934"/>
    <x v="1"/>
    <x v="95"/>
    <s v="Pacific Silver Fir"/>
    <n v="5775.1170453225996"/>
    <n v="1135.1440500598701"/>
    <n v="6910.2610953824696"/>
    <n v="0.83573065700536431"/>
    <n v="0.16426934299463572"/>
  </r>
  <r>
    <n v="935"/>
    <x v="1"/>
    <x v="95"/>
    <s v="Western Hemlock"/>
    <n v="1285.4082667791899"/>
    <n v="993.99096363500303"/>
    <n v="2279.399230414193"/>
    <n v="0.56392414704185745"/>
    <n v="0.43607585295814261"/>
  </r>
  <r>
    <n v="936"/>
    <x v="1"/>
    <x v="95"/>
    <s v="Western Hemlock - Pacific Silver Fir"/>
    <n v="254.44410499500901"/>
    <n v="29.462682175625101"/>
    <n v="283.90678717063412"/>
    <n v="0.89622410063089686"/>
    <n v="0.10377589936910311"/>
  </r>
  <r>
    <n v="937"/>
    <x v="1"/>
    <x v="96"/>
    <s v="Developed - Pacific Silver Fir"/>
    <n v="405.393827528668"/>
    <n v="0"/>
    <n v="405.393827528668"/>
    <n v="1"/>
    <n v="0"/>
  </r>
  <r>
    <n v="938"/>
    <x v="1"/>
    <x v="96"/>
    <s v="Grand Fir"/>
    <n v="2301.7423512057098"/>
    <n v="1139.2475235675399"/>
    <n v="3440.9898747732495"/>
    <n v="0.66891866438792924"/>
    <n v="0.33108133561207087"/>
  </r>
  <r>
    <n v="939"/>
    <x v="1"/>
    <x v="96"/>
    <s v="Grand Fir-White Fir"/>
    <n v="122701.720919133"/>
    <n v="13925.4088046867"/>
    <n v="136627.1297238197"/>
    <n v="0.89807727914041857"/>
    <n v="0.10192272085958146"/>
  </r>
  <r>
    <n v="940"/>
    <x v="1"/>
    <x v="96"/>
    <s v="Grand Fir-White Fir - Mountain Hemlock"/>
    <n v="457.78562161845701"/>
    <n v="0"/>
    <n v="457.78562161845701"/>
    <n v="1"/>
    <n v="0"/>
  </r>
  <r>
    <n v="941"/>
    <x v="1"/>
    <x v="96"/>
    <s v="Grand Fir-White Fir - Pacific Silver Fir"/>
    <n v="203.96592292316001"/>
    <n v="587.58346721692703"/>
    <n v="791.5493901400871"/>
    <n v="0.25767933809798332"/>
    <n v="0.74232066190201662"/>
  </r>
  <r>
    <n v="942"/>
    <x v="1"/>
    <x v="96"/>
    <s v="Grand Fir-White Fir - Parkland"/>
    <n v="282.021588474532"/>
    <n v="592.10913657457195"/>
    <n v="874.13072504910394"/>
    <n v="0.3226309067887867"/>
    <n v="0.6773690932112133"/>
  </r>
  <r>
    <n v="943"/>
    <x v="1"/>
    <x v="96"/>
    <s v="Grand Fir - Western Hemlock"/>
    <n v="437.06407306385501"/>
    <n v="0"/>
    <n v="437.06407306385501"/>
    <n v="1"/>
    <n v="0"/>
  </r>
  <r>
    <n v="944"/>
    <x v="1"/>
    <x v="96"/>
    <s v="Ice and Snowfields"/>
    <n v="1586.87046370046"/>
    <n v="4579.6180423116903"/>
    <n v="6166.4885060121505"/>
    <n v="0.25733778018937464"/>
    <n v="0.7426622198106253"/>
  </r>
  <r>
    <n v="945"/>
    <x v="1"/>
    <x v="96"/>
    <s v="Mountain Hemlock"/>
    <n v="150413.04843500399"/>
    <n v="343483.62907520903"/>
    <n v="493896.67751021299"/>
    <n v="0.30454355188873222"/>
    <n v="0.69545644811126783"/>
  </r>
  <r>
    <n v="946"/>
    <x v="1"/>
    <x v="96"/>
    <s v="Mountain Hemlock - Pacific Silver Fir"/>
    <n v="1024.9392865053001"/>
    <n v="1902.34868974457"/>
    <n v="2927.2879762498701"/>
    <n v="0.3501327149296542"/>
    <n v="0.64986728507034586"/>
  </r>
  <r>
    <n v="947"/>
    <x v="1"/>
    <x v="96"/>
    <s v="Mountain Hemlock - Parkland"/>
    <n v="0"/>
    <n v="2174.5533099662298"/>
    <n v="2174.5533099662298"/>
    <n v="0"/>
    <n v="1"/>
  </r>
  <r>
    <n v="948"/>
    <x v="1"/>
    <x v="96"/>
    <s v="Mountain Hemlock - Water"/>
    <n v="0"/>
    <n v="291.42229585967499"/>
    <n v="291.42229585967499"/>
    <n v="0"/>
    <n v="1"/>
  </r>
  <r>
    <n v="949"/>
    <x v="1"/>
    <x v="96"/>
    <s v="Mountain Hemlock - Western Hemlock"/>
    <n v="716.17608355349796"/>
    <n v="0"/>
    <n v="716.17608355349796"/>
    <n v="1"/>
    <n v="0"/>
  </r>
  <r>
    <n v="950"/>
    <x v="1"/>
    <x v="96"/>
    <s v="Pacific Silver Fir"/>
    <n v="37721.356391004701"/>
    <n v="14021.4481712619"/>
    <n v="51742.804562266603"/>
    <n v="0.72901646345070692"/>
    <n v="0.27098353654929308"/>
  </r>
  <r>
    <n v="951"/>
    <x v="1"/>
    <x v="96"/>
    <s v="Pacific Silver Fir - Developed"/>
    <n v="334.458059085716"/>
    <n v="0"/>
    <n v="334.458059085716"/>
    <n v="1"/>
    <n v="0"/>
  </r>
  <r>
    <n v="952"/>
    <x v="1"/>
    <x v="96"/>
    <s v="Pacific Silver Fir - Grand Fir"/>
    <n v="32.445995958898003"/>
    <n v="621.23588804045301"/>
    <n v="653.68188399935104"/>
    <n v="4.9635758238223124E-2"/>
    <n v="0.95036424176177681"/>
  </r>
  <r>
    <n v="953"/>
    <x v="1"/>
    <x v="96"/>
    <s v="Pacific Silver Fir - Grand Fir-White Fir"/>
    <n v="3240.9189953666801"/>
    <n v="86.889725519005097"/>
    <n v="3327.808720885685"/>
    <n v="0.97388980773634137"/>
    <n v="2.611019226365862E-2"/>
  </r>
  <r>
    <n v="954"/>
    <x v="1"/>
    <x v="96"/>
    <s v="Pacific Silver Fir - Mountain Hemlock"/>
    <n v="3628.7168884976199"/>
    <n v="504.20781119225802"/>
    <n v="4132.9246996898783"/>
    <n v="0.87800217815967163"/>
    <n v="0.12199782184032827"/>
  </r>
  <r>
    <n v="955"/>
    <x v="1"/>
    <x v="96"/>
    <s v="Pacific Silver Fir - Parkland"/>
    <n v="3.2315279775014401"/>
    <n v="380.67355720751902"/>
    <n v="383.90508518502048"/>
    <n v="8.4175180329899169E-3"/>
    <n v="0.99158248196701004"/>
  </r>
  <r>
    <n v="956"/>
    <x v="1"/>
    <x v="96"/>
    <s v="Pacific Silver Fir - Western Hemlock"/>
    <n v="4303.5055664909996"/>
    <n v="1216.9754668591199"/>
    <n v="5520.4810333501191"/>
    <n v="0.77955264052042317"/>
    <n v="0.22044735947957692"/>
  </r>
  <r>
    <n v="957"/>
    <x v="1"/>
    <x v="96"/>
    <s v="Parkland"/>
    <n v="12310.994915093001"/>
    <n v="70886.886000154496"/>
    <n v="83197.880915247501"/>
    <n v="0.14797245770759518"/>
    <n v="0.85202754229240474"/>
  </r>
  <r>
    <n v="958"/>
    <x v="1"/>
    <x v="96"/>
    <s v="Parkland - Mountain Hemlock"/>
    <n v="0"/>
    <n v="4153.0342483755503"/>
    <n v="4153.0342483755503"/>
    <n v="0"/>
    <n v="1"/>
  </r>
  <r>
    <n v="959"/>
    <x v="1"/>
    <x v="96"/>
    <s v="Parkland - Rock"/>
    <n v="0"/>
    <n v="1248.2100300700699"/>
    <n v="1248.2100300700699"/>
    <n v="0"/>
    <n v="1"/>
  </r>
  <r>
    <n v="960"/>
    <x v="1"/>
    <x v="96"/>
    <s v="Ponderosa Pine"/>
    <n v="19.884358306327499"/>
    <n v="0"/>
    <n v="19.884358306327499"/>
    <n v="1"/>
    <n v="0"/>
  </r>
  <r>
    <n v="961"/>
    <x v="1"/>
    <x v="96"/>
    <s v="Rock"/>
    <n v="13137.698264082601"/>
    <n v="42808.961681555098"/>
    <n v="55946.659945637701"/>
    <n v="0.2348254261621382"/>
    <n v="0.7651745738378618"/>
  </r>
  <r>
    <n v="962"/>
    <x v="1"/>
    <x v="96"/>
    <s v="Rock - Parkland"/>
    <n v="0"/>
    <n v="389.48665468309099"/>
    <n v="389.48665468309099"/>
    <n v="0"/>
    <n v="1"/>
  </r>
  <r>
    <n v="963"/>
    <x v="1"/>
    <x v="96"/>
    <s v="Shasta Red Fir"/>
    <n v="694.90518690775798"/>
    <n v="379.269837063095"/>
    <n v="1074.1750239708531"/>
    <n v="0.64691988865923744"/>
    <n v="0.35308011134076245"/>
  </r>
  <r>
    <n v="964"/>
    <x v="1"/>
    <x v="96"/>
    <s v="Shasta Red Fir - Parkland"/>
    <n v="0"/>
    <n v="475.18107555239601"/>
    <n v="475.18107555239601"/>
    <n v="0"/>
    <n v="1"/>
  </r>
  <r>
    <n v="965"/>
    <x v="1"/>
    <x v="96"/>
    <s v="Subalpine Fir"/>
    <n v="552.78677805298901"/>
    <n v="525.12802651679101"/>
    <n v="1077.91480456978"/>
    <n v="0.51282974842674933"/>
    <n v="0.48717025157325061"/>
  </r>
  <r>
    <n v="966"/>
    <x v="1"/>
    <x v="96"/>
    <s v="Subalpine Fir - Ponderosa Pine"/>
    <n v="66.062590173552607"/>
    <n v="0"/>
    <n v="66.062590173552607"/>
    <n v="1"/>
    <n v="0"/>
  </r>
  <r>
    <n v="967"/>
    <x v="1"/>
    <x v="96"/>
    <s v="Western Hemlock"/>
    <n v="17061.712061635099"/>
    <n v="3223.4417952489198"/>
    <n v="20285.153856884019"/>
    <n v="0.84109354959834304"/>
    <n v="0.15890645040165691"/>
  </r>
  <r>
    <n v="968"/>
    <x v="1"/>
    <x v="96"/>
    <s v="Western Hemlock - Grand Fir-White Fir"/>
    <n v="776.68177285578599"/>
    <n v="0"/>
    <n v="776.68177285578599"/>
    <n v="1"/>
    <n v="0"/>
  </r>
  <r>
    <n v="969"/>
    <x v="1"/>
    <x v="96"/>
    <s v="Western Hemlock - Mountain Hemlock"/>
    <n v="732.55866523296004"/>
    <n v="0"/>
    <n v="732.55866523296004"/>
    <n v="1"/>
    <n v="0"/>
  </r>
  <r>
    <n v="970"/>
    <x v="1"/>
    <x v="96"/>
    <s v="Western Hemlock - Pacific Silver Fir"/>
    <n v="1230.4545863184501"/>
    <n v="189.915682793819"/>
    <n v="1420.3702691122692"/>
    <n v="0.86629142631060818"/>
    <n v="0.13370857368939174"/>
  </r>
  <r>
    <n v="971"/>
    <x v="1"/>
    <x v="97"/>
    <s v="Grand Fir-White Fir"/>
    <n v="13716.6162231706"/>
    <n v="0"/>
    <n v="13716.6162231706"/>
    <n v="1"/>
    <n v="0"/>
  </r>
  <r>
    <n v="972"/>
    <x v="1"/>
    <x v="97"/>
    <s v="Mountain Hemlock"/>
    <n v="25613.516551876099"/>
    <n v="0"/>
    <n v="25613.516551876099"/>
    <n v="1"/>
    <n v="0"/>
  </r>
  <r>
    <n v="973"/>
    <x v="1"/>
    <x v="97"/>
    <s v="Shasta Red Fir"/>
    <n v="341.98516791888198"/>
    <n v="0"/>
    <n v="341.98516791888198"/>
    <n v="1"/>
    <n v="0"/>
  </r>
  <r>
    <n v="974"/>
    <x v="1"/>
    <x v="97"/>
    <s v="Shasta Red Fir - Grand Fir-White Fir"/>
    <n v="2050.1648842591899"/>
    <n v="0"/>
    <n v="2050.1648842591899"/>
    <n v="1"/>
    <n v="0"/>
  </r>
  <r>
    <n v="975"/>
    <x v="1"/>
    <x v="33"/>
    <s v="Developed - Grand Fir-White Fir"/>
    <n v="159.27844129714401"/>
    <n v="0"/>
    <n v="159.27844129714401"/>
    <n v="1"/>
    <n v="0"/>
  </r>
  <r>
    <n v="976"/>
    <x v="1"/>
    <x v="33"/>
    <s v="Developed - Grasslands / Meadows"/>
    <n v="42.353069320893297"/>
    <n v="0"/>
    <n v="42.353069320893297"/>
    <n v="1"/>
    <n v="0"/>
  </r>
  <r>
    <n v="977"/>
    <x v="1"/>
    <x v="33"/>
    <s v="Grand Fir-White Fir"/>
    <n v="3329.1722099671001"/>
    <n v="0"/>
    <n v="3329.1722099671001"/>
    <n v="1"/>
    <n v="0"/>
  </r>
  <r>
    <n v="978"/>
    <x v="1"/>
    <x v="34"/>
    <s v="Mountain Hemlock"/>
    <n v="6669.5768144514404"/>
    <n v="77.045544832599603"/>
    <n v="6746.6223592840397"/>
    <n v="0.9885801308077401"/>
    <n v="1.14198691922599E-2"/>
  </r>
  <r>
    <n v="979"/>
    <x v="1"/>
    <x v="34"/>
    <s v="Mountain Hemlock - Pacific Silver Fir"/>
    <n v="772.60743899114902"/>
    <n v="0"/>
    <n v="772.60743899114902"/>
    <n v="1"/>
    <n v="0"/>
  </r>
  <r>
    <n v="980"/>
    <x v="1"/>
    <x v="34"/>
    <s v="Pacific Silver Fir"/>
    <n v="23789.782519096199"/>
    <n v="1641.5192727813301"/>
    <n v="25431.301791877529"/>
    <n v="0.93545280197549252"/>
    <n v="6.4547198024507452E-2"/>
  </r>
  <r>
    <n v="981"/>
    <x v="1"/>
    <x v="34"/>
    <s v="Western Hemlock"/>
    <n v="10054.0366521332"/>
    <n v="561.98406709328196"/>
    <n v="10616.020719226482"/>
    <n v="0.94706264409643781"/>
    <n v="5.2937355903562133E-2"/>
  </r>
  <r>
    <n v="982"/>
    <x v="1"/>
    <x v="34"/>
    <s v="Western Hemlock - Mountain Hemlock"/>
    <n v="319.88249490935999"/>
    <n v="0"/>
    <n v="319.88249490935999"/>
    <n v="1"/>
    <n v="0"/>
  </r>
  <r>
    <n v="983"/>
    <x v="1"/>
    <x v="98"/>
    <s v="Western Hemlock"/>
    <n v="2499.8332829446399"/>
    <n v="553.239729588709"/>
    <n v="3053.0730125333489"/>
    <n v="0.81879249945298649"/>
    <n v="0.18120750054701351"/>
  </r>
  <r>
    <n v="984"/>
    <x v="1"/>
    <x v="99"/>
    <s v="Developed - Western Hemlock"/>
    <n v="895.05583689250705"/>
    <n v="0"/>
    <n v="895.05583689250705"/>
    <n v="1"/>
    <n v="0"/>
  </r>
  <r>
    <n v="985"/>
    <x v="1"/>
    <x v="99"/>
    <s v="Mountain Hemlock"/>
    <n v="0"/>
    <n v="425.26707040926101"/>
    <n v="425.26707040926101"/>
    <n v="0"/>
    <n v="1"/>
  </r>
  <r>
    <n v="986"/>
    <x v="1"/>
    <x v="99"/>
    <s v="Pacific Silver Fir"/>
    <n v="1133.5595184982401"/>
    <n v="2504.5940695674899"/>
    <n v="3638.1535880657302"/>
    <n v="0.31157549868610995"/>
    <n v="0.68842450131388999"/>
  </r>
  <r>
    <n v="987"/>
    <x v="1"/>
    <x v="99"/>
    <s v="Pacific Silver Fir - Western Hemlock"/>
    <n v="888.23223754208902"/>
    <n v="66.710131173118"/>
    <n v="954.94236871520707"/>
    <n v="0.93014224380590549"/>
    <n v="6.985775619409447E-2"/>
  </r>
  <r>
    <n v="988"/>
    <x v="1"/>
    <x v="99"/>
    <s v="Water - Pacific Silver Fir"/>
    <n v="608.65420947027496"/>
    <n v="0"/>
    <n v="608.65420947027496"/>
    <n v="1"/>
    <n v="0"/>
  </r>
  <r>
    <n v="989"/>
    <x v="1"/>
    <x v="99"/>
    <s v="Western Hemlock"/>
    <n v="70772.751839248594"/>
    <n v="563.11155100482904"/>
    <n v="71335.86339025342"/>
    <n v="0.9921061928146262"/>
    <n v="7.8938071853738388E-3"/>
  </r>
  <r>
    <n v="990"/>
    <x v="1"/>
    <x v="99"/>
    <s v="Western Hemlock - Pacific Silver Fir"/>
    <n v="829.41860115443103"/>
    <n v="0"/>
    <n v="829.41860115443103"/>
    <n v="1"/>
    <n v="0"/>
  </r>
  <r>
    <n v="991"/>
    <x v="1"/>
    <x v="100"/>
    <s v="Western Hemlock"/>
    <n v="10103.142109865999"/>
    <n v="0"/>
    <n v="10103.142109865999"/>
    <n v="1"/>
    <n v="0"/>
  </r>
  <r>
    <n v="992"/>
    <x v="1"/>
    <x v="101"/>
    <s v="Grand Fir-White Fir"/>
    <n v="46170.162751780503"/>
    <n v="0"/>
    <n v="46170.162751780503"/>
    <n v="1"/>
    <n v="0"/>
  </r>
  <r>
    <n v="993"/>
    <x v="1"/>
    <x v="101"/>
    <s v="Mountain Hemlock"/>
    <n v="7358.3255204239103"/>
    <n v="3694.9887801760301"/>
    <n v="11053.314300599941"/>
    <n v="0.66571214029664594"/>
    <n v="0.33428785970335406"/>
  </r>
  <r>
    <n v="994"/>
    <x v="1"/>
    <x v="101"/>
    <s v="Pacific Silver Fir"/>
    <n v="269.930122670419"/>
    <n v="55.582724239998598"/>
    <n v="325.51284691041758"/>
    <n v="0.8292456817985584"/>
    <n v="0.17075431820144163"/>
  </r>
  <r>
    <n v="995"/>
    <x v="1"/>
    <x v="101"/>
    <s v="Water"/>
    <n v="266.47650317084702"/>
    <n v="0"/>
    <n v="266.47650317084702"/>
    <n v="1"/>
    <n v="0"/>
  </r>
  <r>
    <n v="996"/>
    <x v="1"/>
    <x v="101"/>
    <s v="Western Hemlock"/>
    <n v="2286.2297922042299"/>
    <n v="0"/>
    <n v="2286.2297922042299"/>
    <n v="1"/>
    <n v="0"/>
  </r>
  <r>
    <n v="997"/>
    <x v="1"/>
    <x v="101"/>
    <s v="Western Hemlock - Developed"/>
    <n v="362.95398373864901"/>
    <n v="0"/>
    <n v="362.95398373864901"/>
    <n v="1"/>
    <n v="0"/>
  </r>
  <r>
    <n v="998"/>
    <x v="1"/>
    <x v="101"/>
    <s v="Western Hemlock - Grand Fir-White Fir"/>
    <n v="717.555988160173"/>
    <n v="0"/>
    <n v="717.555988160173"/>
    <n v="1"/>
    <n v="0"/>
  </r>
  <r>
    <n v="999"/>
    <x v="1"/>
    <x v="102"/>
    <s v="Grand Fir"/>
    <n v="334.71737128730399"/>
    <n v="0"/>
    <n v="334.71737128730399"/>
    <n v="1"/>
    <n v="0"/>
  </r>
  <r>
    <n v="1000"/>
    <x v="1"/>
    <x v="102"/>
    <s v="Ice and Snowfields"/>
    <n v="973.23134423493605"/>
    <n v="890.00027534225501"/>
    <n v="1863.2316195771909"/>
    <n v="0.52233513751542282"/>
    <n v="0.47766486248457724"/>
  </r>
  <r>
    <n v="1001"/>
    <x v="1"/>
    <x v="102"/>
    <s v="Ice and Snowfields - Rock"/>
    <n v="0"/>
    <n v="1333.5433017508401"/>
    <n v="1333.5433017508401"/>
    <n v="0"/>
    <n v="1"/>
  </r>
  <r>
    <n v="1002"/>
    <x v="1"/>
    <x v="102"/>
    <s v="Mountain Hemlock"/>
    <n v="394.42716760804802"/>
    <n v="2853.4695660452398"/>
    <n v="3247.8967336532878"/>
    <n v="0.12144079690747736"/>
    <n v="0.87855920309252267"/>
  </r>
  <r>
    <n v="1003"/>
    <x v="1"/>
    <x v="102"/>
    <s v="Pacific Silver Fir"/>
    <n v="990.73746724337195"/>
    <n v="631.39709537306805"/>
    <n v="1622.13456261644"/>
    <n v="0.61076157926463936"/>
    <n v="0.38923842073536064"/>
  </r>
  <r>
    <n v="1004"/>
    <x v="1"/>
    <x v="102"/>
    <s v="Pacific Silver Fir - Mountain Hemlock"/>
    <n v="920.39562951834398"/>
    <n v="48.0328251649427"/>
    <n v="968.42845468328665"/>
    <n v="0.95040126616204057"/>
    <n v="4.9598733837959444E-2"/>
  </r>
  <r>
    <n v="1005"/>
    <x v="1"/>
    <x v="102"/>
    <s v="Parkland"/>
    <n v="0"/>
    <n v="3039.0673327877598"/>
    <n v="3039.0673327877598"/>
    <n v="0"/>
    <n v="1"/>
  </r>
  <r>
    <n v="1006"/>
    <x v="1"/>
    <x v="102"/>
    <s v="Rock"/>
    <n v="0"/>
    <n v="3851.9580473942901"/>
    <n v="3851.9580473942901"/>
    <n v="0"/>
    <n v="1"/>
  </r>
  <r>
    <n v="1007"/>
    <x v="1"/>
    <x v="102"/>
    <s v="Rock - Ice and Snowfields"/>
    <n v="0"/>
    <n v="363.61485957131799"/>
    <n v="363.61485957131799"/>
    <n v="0"/>
    <n v="1"/>
  </r>
  <r>
    <n v="1008"/>
    <x v="1"/>
    <x v="102"/>
    <s v="Western Hemlock"/>
    <n v="1690.36400151053"/>
    <n v="0"/>
    <n v="1690.36400151053"/>
    <n v="1"/>
    <n v="0"/>
  </r>
  <r>
    <n v="1009"/>
    <x v="1"/>
    <x v="102"/>
    <s v="Western Hemlock - Grand Fir"/>
    <n v="113.064590770889"/>
    <n v="322.64154219175703"/>
    <n v="435.70613296264605"/>
    <n v="0.25949735892421383"/>
    <n v="0.74050264107578612"/>
  </r>
  <r>
    <n v="1010"/>
    <x v="1"/>
    <x v="102"/>
    <s v="Western Hemlock - Pacific Silver Fir"/>
    <n v="47.491057079516999"/>
    <n v="554.20485149800402"/>
    <n v="601.69590857752098"/>
    <n v="7.8928668788510417E-2"/>
    <n v="0.92107133121148965"/>
  </r>
  <r>
    <n v="1011"/>
    <x v="1"/>
    <x v="35"/>
    <s v="Pacific Silver Fir"/>
    <n v="386.95527899955101"/>
    <n v="75.129492559461596"/>
    <n v="462.08477155901261"/>
    <n v="0.83741188374162456"/>
    <n v="0.16258811625837544"/>
  </r>
  <r>
    <n v="1012"/>
    <x v="1"/>
    <x v="35"/>
    <s v="Pacific Silver Fir - Western Hemlock"/>
    <n v="486.85381660959303"/>
    <n v="0"/>
    <n v="486.85381660959303"/>
    <n v="1"/>
    <n v="0"/>
  </r>
  <r>
    <n v="1013"/>
    <x v="1"/>
    <x v="35"/>
    <s v="Western Hemlock"/>
    <n v="11544.7168308539"/>
    <n v="4760.88124978822"/>
    <n v="16305.598080642121"/>
    <n v="0.70802167290997431"/>
    <n v="0.29197832709002569"/>
  </r>
  <r>
    <n v="1014"/>
    <x v="1"/>
    <x v="35"/>
    <s v="Western Hemlock - Grand Fir"/>
    <n v="109.37937816330501"/>
    <n v="0"/>
    <n v="109.37937816330501"/>
    <n v="1"/>
    <n v="0"/>
  </r>
  <r>
    <n v="1015"/>
    <x v="1"/>
    <x v="103"/>
    <s v="Douglas-Fir - Pacific Silver Fir"/>
    <n v="46.705658392748497"/>
    <n v="806.20728025378901"/>
    <n v="852.91293864653755"/>
    <n v="5.4760171028551088E-2"/>
    <n v="0.94523982897144887"/>
  </r>
  <r>
    <n v="1016"/>
    <x v="1"/>
    <x v="103"/>
    <s v="Douglas-Fir - Western Hemlock"/>
    <n v="704.77715431768399"/>
    <n v="127.47518064470999"/>
    <n v="832.252334962394"/>
    <n v="0.84683109281937907"/>
    <n v="0.15316890718062096"/>
  </r>
  <r>
    <n v="1017"/>
    <x v="1"/>
    <x v="103"/>
    <s v="Grand Fir-White Fir"/>
    <n v="50079.989546519399"/>
    <n v="9841.69588799538"/>
    <n v="59921.68543451478"/>
    <n v="0.83575735868192746"/>
    <n v="0.16424264131807248"/>
  </r>
  <r>
    <n v="1018"/>
    <x v="1"/>
    <x v="103"/>
    <s v="Grand Fir-White Fir - Developed"/>
    <n v="305.24292148321501"/>
    <n v="0.89388746572663502"/>
    <n v="306.13680894894162"/>
    <n v="0.9970801045820149"/>
    <n v="2.919895417985232E-3"/>
  </r>
  <r>
    <n v="1019"/>
    <x v="1"/>
    <x v="103"/>
    <s v="Grand Fir-White Fir - Mountain Hemlock"/>
    <n v="3702.3038597458599"/>
    <n v="486.85789426674"/>
    <n v="4189.1617540125999"/>
    <n v="0.88378154799097886"/>
    <n v="0.1162184520090211"/>
  </r>
  <r>
    <n v="1020"/>
    <x v="1"/>
    <x v="103"/>
    <s v="Grand Fir-White Fir - Pacific Silver Fir"/>
    <n v="4474.4279874328804"/>
    <n v="411.85293199615597"/>
    <n v="4886.2809194290367"/>
    <n v="0.91571239173774699"/>
    <n v="8.4287608262252983E-2"/>
  </r>
  <r>
    <n v="1021"/>
    <x v="1"/>
    <x v="103"/>
    <s v="Grand Fir-White Fir - Ponderosa Pine"/>
    <n v="2560.7701104520402"/>
    <n v="0"/>
    <n v="2560.7701104520402"/>
    <n v="1"/>
    <n v="0"/>
  </r>
  <r>
    <n v="1022"/>
    <x v="1"/>
    <x v="103"/>
    <s v="Grand Fir-White Fir - Rock"/>
    <n v="5.0602533951795303"/>
    <n v="491.34622968489202"/>
    <n v="496.40648308007155"/>
    <n v="1.019376975856961E-2"/>
    <n v="0.98980623024143044"/>
  </r>
  <r>
    <n v="1023"/>
    <x v="1"/>
    <x v="103"/>
    <s v="Grand Fir-White Fir - Shasta Red Fir"/>
    <n v="976.60715560162305"/>
    <n v="53.973935361638901"/>
    <n v="1030.5810909632619"/>
    <n v="0.94762766769649287"/>
    <n v="5.2372332303507171E-2"/>
  </r>
  <r>
    <n v="1024"/>
    <x v="1"/>
    <x v="103"/>
    <s v="Grand Fir-White Fir - Subalpine Fir"/>
    <n v="776.19506453463396"/>
    <n v="78.733317880605199"/>
    <n v="854.92838241523918"/>
    <n v="0.90790653404419974"/>
    <n v="9.2093465955800244E-2"/>
  </r>
  <r>
    <n v="1025"/>
    <x v="1"/>
    <x v="103"/>
    <s v="Grand Fir-White Fir - Western Hemlock"/>
    <n v="4895.2508174882096"/>
    <n v="528.17206657529198"/>
    <n v="5423.4228840635014"/>
    <n v="0.90261278202603323"/>
    <n v="9.7387217973966822E-2"/>
  </r>
  <r>
    <n v="1026"/>
    <x v="1"/>
    <x v="103"/>
    <s v="Grand Fir - Parkland"/>
    <n v="1.0906449364392301"/>
    <n v="357.71098929368202"/>
    <n v="358.80163423012124"/>
    <n v="3.0396877616776221E-3"/>
    <n v="0.99696031223832238"/>
  </r>
  <r>
    <n v="1027"/>
    <x v="1"/>
    <x v="103"/>
    <s v="Mountain Hemlock"/>
    <n v="319764.74023536599"/>
    <n v="259307.31127522801"/>
    <n v="579072.05151059397"/>
    <n v="0.5522019917922355"/>
    <n v="0.44779800820776455"/>
  </r>
  <r>
    <n v="1028"/>
    <x v="1"/>
    <x v="103"/>
    <s v="Mountain Hemlock - Grand Fir"/>
    <n v="0"/>
    <n v="340.46045440593298"/>
    <n v="340.46045440593298"/>
    <n v="0"/>
    <n v="1"/>
  </r>
  <r>
    <n v="1029"/>
    <x v="1"/>
    <x v="103"/>
    <s v="Mountain Hemlock - Pacific Silver Fir"/>
    <n v="3687.0225223492998"/>
    <n v="2060.9078888232598"/>
    <n v="5747.9304111725596"/>
    <n v="0.64145218515217883"/>
    <n v="0.35854781484782122"/>
  </r>
  <r>
    <n v="1030"/>
    <x v="1"/>
    <x v="103"/>
    <s v="Mountain Hemlock - Parkland"/>
    <n v="337.63376430365798"/>
    <n v="366.18809583279699"/>
    <n v="703.82186013645492"/>
    <n v="0.47971480203555844"/>
    <n v="0.52028519796444161"/>
  </r>
  <r>
    <n v="1031"/>
    <x v="1"/>
    <x v="103"/>
    <s v="Mountain Hemlock - Ponderosa Pine"/>
    <n v="96.517747057309805"/>
    <n v="0"/>
    <n v="96.517747057309805"/>
    <n v="1"/>
    <n v="0"/>
  </r>
  <r>
    <n v="1032"/>
    <x v="1"/>
    <x v="103"/>
    <s v="Mountain Hemlock - Shasta Red Fir"/>
    <n v="1829.3045276773601"/>
    <n v="0"/>
    <n v="1829.3045276773601"/>
    <n v="1"/>
    <n v="0"/>
  </r>
  <r>
    <n v="1033"/>
    <x v="1"/>
    <x v="103"/>
    <s v="Mountain Hemlock - Subalpine Fir"/>
    <n v="85.310805890290993"/>
    <n v="0"/>
    <n v="85.310805890290993"/>
    <n v="1"/>
    <n v="0"/>
  </r>
  <r>
    <n v="1034"/>
    <x v="1"/>
    <x v="103"/>
    <s v="Mountain Hemlock - Western Hemlock"/>
    <n v="277.11340970763899"/>
    <n v="0"/>
    <n v="277.11340970763899"/>
    <n v="1"/>
    <n v="0"/>
  </r>
  <r>
    <n v="1035"/>
    <x v="1"/>
    <x v="103"/>
    <s v="Pacific Silver Fir"/>
    <n v="93634.556651210703"/>
    <n v="21344.220368100599"/>
    <n v="114978.7770193113"/>
    <n v="0.81436382503428684"/>
    <n v="0.18563617496571322"/>
  </r>
  <r>
    <n v="1036"/>
    <x v="1"/>
    <x v="103"/>
    <s v="Pacific Silver Fir - Douglas-Fir"/>
    <n v="2.4548923814134702"/>
    <n v="433.808432738357"/>
    <n v="436.26332511977046"/>
    <n v="5.6270885954933557E-3"/>
    <n v="0.99437291140450668"/>
  </r>
  <r>
    <n v="1037"/>
    <x v="1"/>
    <x v="103"/>
    <s v="Pacific Silver Fir - Grand Fir"/>
    <n v="0"/>
    <n v="262.37223182979699"/>
    <n v="262.37223182979699"/>
    <n v="0"/>
    <n v="1"/>
  </r>
  <r>
    <n v="1038"/>
    <x v="1"/>
    <x v="103"/>
    <s v="Pacific Silver Fir - Grand Fir-White Fir"/>
    <n v="4428.4629256897697"/>
    <n v="1824.0523176337199"/>
    <n v="6252.5152433234898"/>
    <n v="0.70826903307729394"/>
    <n v="0.29173096692270595"/>
  </r>
  <r>
    <n v="1039"/>
    <x v="1"/>
    <x v="103"/>
    <s v="Pacific Silver Fir - Mountain Hemlock"/>
    <n v="2708.9800366997101"/>
    <n v="93.551655559498201"/>
    <n v="2802.5316922592083"/>
    <n v="0.9666188768469971"/>
    <n v="3.338112315300288E-2"/>
  </r>
  <r>
    <n v="1040"/>
    <x v="1"/>
    <x v="103"/>
    <s v="Pacific Silver Fir - Parkland"/>
    <n v="165.878308237532"/>
    <n v="143.08438152648"/>
    <n v="308.962689764012"/>
    <n v="0.53688783057990297"/>
    <n v="0.46311216942009703"/>
  </r>
  <r>
    <n v="1041"/>
    <x v="1"/>
    <x v="103"/>
    <s v="Pacific Silver Fir - Water"/>
    <n v="348.515763337142"/>
    <n v="0"/>
    <n v="348.515763337142"/>
    <n v="1"/>
    <n v="0"/>
  </r>
  <r>
    <n v="1042"/>
    <x v="1"/>
    <x v="103"/>
    <s v="Pacific Silver Fir - Western Hemlock"/>
    <n v="30165.8209357296"/>
    <n v="1511.0937941422601"/>
    <n v="31676.91472987186"/>
    <n v="0.9522966864977771"/>
    <n v="4.7703313502222913E-2"/>
  </r>
  <r>
    <n v="1043"/>
    <x v="1"/>
    <x v="103"/>
    <s v="Parkland"/>
    <n v="1686.56560369408"/>
    <n v="4169.7237672501597"/>
    <n v="5856.2893709442396"/>
    <n v="0.28799219042383939"/>
    <n v="0.71200780957616061"/>
  </r>
  <r>
    <n v="1044"/>
    <x v="1"/>
    <x v="103"/>
    <s v="Parkland - Rock"/>
    <n v="148.19969155879701"/>
    <n v="1790.63633493006"/>
    <n v="1938.836026488857"/>
    <n v="7.6437455016337738E-2"/>
    <n v="0.9235625449836623"/>
  </r>
  <r>
    <n v="1045"/>
    <x v="1"/>
    <x v="103"/>
    <s v="Parkland - Shasta Red Fir"/>
    <n v="0"/>
    <n v="598.09824194983298"/>
    <n v="598.09824194983298"/>
    <n v="0"/>
    <n v="1"/>
  </r>
  <r>
    <n v="1046"/>
    <x v="1"/>
    <x v="103"/>
    <s v="Ponderosa Pine"/>
    <n v="10859.0498087372"/>
    <n v="0"/>
    <n v="10859.0498087372"/>
    <n v="1"/>
    <n v="0"/>
  </r>
  <r>
    <n v="1047"/>
    <x v="1"/>
    <x v="103"/>
    <s v="Ponderosa Pine - Mountain Hemlock"/>
    <n v="1283.60789051294"/>
    <n v="0"/>
    <n v="1283.60789051294"/>
    <n v="1"/>
    <n v="0"/>
  </r>
  <r>
    <n v="1048"/>
    <x v="1"/>
    <x v="103"/>
    <s v="Shasta Red Fir"/>
    <n v="1628.64085072173"/>
    <n v="565.61889811783601"/>
    <n v="2194.2597488395659"/>
    <n v="0.74222792063840048"/>
    <n v="0.25777207936159952"/>
  </r>
  <r>
    <n v="1049"/>
    <x v="1"/>
    <x v="103"/>
    <s v="Shasta Red Fir - Grand Fir-White Fir"/>
    <n v="965.40950263376305"/>
    <n v="132.379940721834"/>
    <n v="1097.7894433555971"/>
    <n v="0.87941226660260985"/>
    <n v="0.12058773339739008"/>
  </r>
  <r>
    <n v="1050"/>
    <x v="1"/>
    <x v="103"/>
    <s v="Subalpine Fir"/>
    <n v="533.56076690653697"/>
    <n v="0"/>
    <n v="533.56076690653697"/>
    <n v="1"/>
    <n v="0"/>
  </r>
  <r>
    <n v="1051"/>
    <x v="1"/>
    <x v="103"/>
    <s v="Water"/>
    <n v="1311.19453126504"/>
    <n v="0.371358698274734"/>
    <n v="1311.5658899633147"/>
    <n v="0.99971685852680647"/>
    <n v="2.8314147319363509E-4"/>
  </r>
  <r>
    <n v="1052"/>
    <x v="1"/>
    <x v="103"/>
    <s v="Water - Pacific Silver Fir"/>
    <n v="28.2211848044285"/>
    <n v="8.3001275993346297"/>
    <n v="36.521312403763133"/>
    <n v="0.77273194600533046"/>
    <n v="0.22726805399466943"/>
  </r>
  <r>
    <n v="1053"/>
    <x v="1"/>
    <x v="103"/>
    <s v="Western Hemlock"/>
    <n v="53673.451642574197"/>
    <n v="1208.43729266942"/>
    <n v="54881.888935243616"/>
    <n v="0.97798112790732694"/>
    <n v="2.2018872092673097E-2"/>
  </r>
  <r>
    <n v="1054"/>
    <x v="1"/>
    <x v="103"/>
    <s v="Western Hemlock - Douglas-Fir"/>
    <n v="435.91905027128598"/>
    <n v="337.50267611039601"/>
    <n v="773.42172638168199"/>
    <n v="0.56362400408720981"/>
    <n v="0.43637599591279019"/>
  </r>
  <r>
    <n v="1055"/>
    <x v="1"/>
    <x v="103"/>
    <s v="Western Hemlock - Grand Fir-White Fir"/>
    <n v="5213.5004117181998"/>
    <n v="23.6483297932411"/>
    <n v="5237.1487415114407"/>
    <n v="0.99548450293080348"/>
    <n v="4.5154970691965099E-3"/>
  </r>
  <r>
    <n v="1056"/>
    <x v="1"/>
    <x v="103"/>
    <s v="Western Hemlock - Grasslands / Meadows"/>
    <n v="314.45159109602201"/>
    <n v="0"/>
    <n v="314.45159109602201"/>
    <n v="1"/>
    <n v="0"/>
  </r>
  <r>
    <n v="1057"/>
    <x v="1"/>
    <x v="103"/>
    <s v="Western Hemlock - Mountain Hemlock"/>
    <n v="3535.08229575829"/>
    <n v="0"/>
    <n v="3535.08229575829"/>
    <n v="1"/>
    <n v="0"/>
  </r>
  <r>
    <n v="1058"/>
    <x v="1"/>
    <x v="103"/>
    <s v="Western Hemlock - Pacific Silver Fir"/>
    <n v="14475.848563715201"/>
    <n v="696.43993169824296"/>
    <n v="15172.288495413444"/>
    <n v="0.9540978981576328"/>
    <n v="4.5902101842367121E-2"/>
  </r>
  <r>
    <n v="1059"/>
    <x v="1"/>
    <x v="40"/>
    <s v="Developed"/>
    <n v="273.43096875124297"/>
    <n v="0"/>
    <n v="273.43096875124297"/>
    <n v="1"/>
    <n v="0"/>
  </r>
  <r>
    <n v="1060"/>
    <x v="1"/>
    <x v="40"/>
    <s v="Developed - Douglas-Fir"/>
    <n v="507.90141182583301"/>
    <n v="0"/>
    <n v="507.90141182583301"/>
    <n v="1"/>
    <n v="0"/>
  </r>
  <r>
    <n v="1061"/>
    <x v="1"/>
    <x v="40"/>
    <s v="Douglas-Fir"/>
    <n v="2503.5396524688799"/>
    <n v="0"/>
    <n v="2503.5396524688799"/>
    <n v="1"/>
    <n v="0"/>
  </r>
  <r>
    <n v="1062"/>
    <x v="1"/>
    <x v="40"/>
    <s v="Douglas-Fir - Grand Fir"/>
    <n v="694.78634355183704"/>
    <n v="0"/>
    <n v="694.78634355183704"/>
    <n v="1"/>
    <n v="0"/>
  </r>
  <r>
    <n v="1063"/>
    <x v="1"/>
    <x v="40"/>
    <s v="Grand Fir"/>
    <n v="8643.7294496129107"/>
    <n v="0"/>
    <n v="8643.7294496129107"/>
    <n v="1"/>
    <n v="0"/>
  </r>
  <r>
    <n v="1064"/>
    <x v="1"/>
    <x v="40"/>
    <s v="Grand Fir-White Fir"/>
    <n v="0"/>
    <n v="315.38009083494597"/>
    <n v="315.38009083494597"/>
    <n v="0"/>
    <n v="1"/>
  </r>
  <r>
    <n v="1065"/>
    <x v="1"/>
    <x v="40"/>
    <s v="Grand Fir-White Fir - Western Hemlock"/>
    <n v="8826.0560593232294"/>
    <n v="0"/>
    <n v="8826.0560593232294"/>
    <n v="1"/>
    <n v="0"/>
  </r>
  <r>
    <n v="1066"/>
    <x v="1"/>
    <x v="40"/>
    <s v="Grand Fir - Western Hemlock"/>
    <n v="821.35767187925796"/>
    <n v="0"/>
    <n v="821.35767187925796"/>
    <n v="1"/>
    <n v="0"/>
  </r>
  <r>
    <n v="1067"/>
    <x v="1"/>
    <x v="40"/>
    <s v="Pacific Silver Fir - Western Hemlock"/>
    <n v="821.29303923011105"/>
    <n v="0"/>
    <n v="821.29303923011105"/>
    <n v="1"/>
    <n v="0"/>
  </r>
  <r>
    <n v="1068"/>
    <x v="1"/>
    <x v="40"/>
    <s v="Western Hemlock"/>
    <n v="34672.702885581799"/>
    <n v="0"/>
    <n v="34672.702885581799"/>
    <n v="1"/>
    <n v="0"/>
  </r>
  <r>
    <n v="1069"/>
    <x v="1"/>
    <x v="40"/>
    <s v="Western Hemlock - Developed"/>
    <n v="509.78281447534499"/>
    <n v="263.999957239129"/>
    <n v="773.78277171447394"/>
    <n v="0.65881902920352819"/>
    <n v="0.34118097079647186"/>
  </r>
  <r>
    <n v="1070"/>
    <x v="1"/>
    <x v="40"/>
    <s v="Western Hemlock - Grand Fir"/>
    <n v="513.12300913762294"/>
    <n v="0"/>
    <n v="513.12300913762294"/>
    <n v="1"/>
    <n v="0"/>
  </r>
  <r>
    <n v="1071"/>
    <x v="1"/>
    <x v="40"/>
    <s v="Western Hemlock - Grand Fir-White Fir"/>
    <n v="605.63984645213202"/>
    <n v="0"/>
    <n v="605.63984645213202"/>
    <n v="1"/>
    <n v="0"/>
  </r>
  <r>
    <n v="1072"/>
    <x v="1"/>
    <x v="43"/>
    <s v="Grand Fir-White Fir"/>
    <n v="138.44376908160399"/>
    <n v="0"/>
    <n v="138.44376908160399"/>
    <n v="1"/>
    <n v="0"/>
  </r>
  <r>
    <n v="1073"/>
    <x v="1"/>
    <x v="43"/>
    <s v="Mountain Hemlock"/>
    <n v="0"/>
    <n v="62.1148212403331"/>
    <n v="62.1148212403331"/>
    <n v="0"/>
    <n v="1"/>
  </r>
  <r>
    <n v="1074"/>
    <x v="1"/>
    <x v="43"/>
    <s v="Pacific Silver Fir"/>
    <n v="3257.8535539540298"/>
    <n v="0"/>
    <n v="3257.8535539540298"/>
    <n v="1"/>
    <n v="0"/>
  </r>
  <r>
    <n v="1075"/>
    <x v="1"/>
    <x v="43"/>
    <s v="Western Hemlock"/>
    <n v="16572.902219551099"/>
    <n v="0"/>
    <n v="16572.902219551099"/>
    <n v="1"/>
    <n v="0"/>
  </r>
  <r>
    <n v="1076"/>
    <x v="1"/>
    <x v="104"/>
    <s v="Developed - Grand Fir-White Fir"/>
    <n v="102.19336781350999"/>
    <n v="0"/>
    <n v="102.19336781350999"/>
    <n v="1"/>
    <n v="0"/>
  </r>
  <r>
    <n v="1077"/>
    <x v="1"/>
    <x v="104"/>
    <s v="Developed - Parkland"/>
    <n v="286.99145665244902"/>
    <n v="0"/>
    <n v="286.99145665244902"/>
    <n v="1"/>
    <n v="0"/>
  </r>
  <r>
    <n v="1078"/>
    <x v="1"/>
    <x v="104"/>
    <s v="Grand Fir-White Fir - Grasslands / Meadows"/>
    <n v="619.13880485182403"/>
    <n v="0"/>
    <n v="619.13880485182403"/>
    <n v="1"/>
    <n v="0"/>
  </r>
  <r>
    <n v="1079"/>
    <x v="1"/>
    <x v="45"/>
    <s v="Grand Fir-White Fir"/>
    <n v="184.350791365698"/>
    <n v="0"/>
    <n v="184.350791365698"/>
    <n v="1"/>
    <n v="0"/>
  </r>
  <r>
    <n v="1080"/>
    <x v="1"/>
    <x v="45"/>
    <s v="Mountain Hemlock"/>
    <n v="3810.2561905666198"/>
    <n v="11812.639429451399"/>
    <n v="15622.895620018018"/>
    <n v="0.24388924327731157"/>
    <n v="0.75611075672268846"/>
  </r>
  <r>
    <n v="1081"/>
    <x v="1"/>
    <x v="45"/>
    <s v="Mountain Hemlock - Grand Fir-White Fir"/>
    <n v="143.92732147578701"/>
    <n v="65.522076758434807"/>
    <n v="209.4493982342218"/>
    <n v="0.68716989730778233"/>
    <n v="0.31283010269221767"/>
  </r>
  <r>
    <n v="1082"/>
    <x v="1"/>
    <x v="45"/>
    <s v="Parkland"/>
    <n v="192.904484854153"/>
    <n v="1717.74052302672"/>
    <n v="1910.645007880873"/>
    <n v="0.10096301723160309"/>
    <n v="0.89903698276839694"/>
  </r>
  <r>
    <n v="1083"/>
    <x v="1"/>
    <x v="45"/>
    <s v="Rock - Parkland"/>
    <n v="241.86639044891399"/>
    <n v="83.346302188873594"/>
    <n v="325.2126926377876"/>
    <n v="0.74371756061285621"/>
    <n v="0.25628243938714368"/>
  </r>
  <r>
    <n v="1084"/>
    <x v="1"/>
    <x v="45"/>
    <s v="Subalpine Fir"/>
    <n v="24.957176130808701"/>
    <n v="0"/>
    <n v="24.957176130808701"/>
    <n v="1"/>
    <n v="0"/>
  </r>
  <r>
    <n v="1085"/>
    <x v="1"/>
    <x v="46"/>
    <s v="Grand Fir-White Fir"/>
    <n v="10.4867716655317"/>
    <n v="0"/>
    <n v="10.4867716655317"/>
    <n v="1"/>
    <n v="0"/>
  </r>
  <r>
    <n v="1086"/>
    <x v="1"/>
    <x v="105"/>
    <s v="Developed"/>
    <n v="1482.0731270533199"/>
    <n v="0"/>
    <n v="1482.0731270533199"/>
    <n v="1"/>
    <n v="0"/>
  </r>
  <r>
    <n v="1087"/>
    <x v="1"/>
    <x v="105"/>
    <s v="Western Hemlock"/>
    <n v="15350.742208829501"/>
    <n v="0"/>
    <n v="15350.742208829501"/>
    <n v="1"/>
    <n v="0"/>
  </r>
  <r>
    <n v="1088"/>
    <x v="1"/>
    <x v="106"/>
    <s v="Developed"/>
    <n v="3675.4001950489101"/>
    <n v="0"/>
    <n v="3675.4001950489101"/>
    <n v="1"/>
    <n v="0"/>
  </r>
  <r>
    <n v="1089"/>
    <x v="1"/>
    <x v="106"/>
    <s v="Douglas-Fir - Grand Fir"/>
    <n v="403.71479347556402"/>
    <n v="0"/>
    <n v="403.71479347556402"/>
    <n v="1"/>
    <n v="0"/>
  </r>
  <r>
    <n v="1090"/>
    <x v="1"/>
    <x v="106"/>
    <s v="Grand Fir"/>
    <n v="1088.9052601712699"/>
    <n v="0"/>
    <n v="1088.9052601712699"/>
    <n v="1"/>
    <n v="0"/>
  </r>
  <r>
    <n v="1091"/>
    <x v="1"/>
    <x v="106"/>
    <s v="Grand Fir - Douglas-Fir"/>
    <n v="553.49005808404695"/>
    <n v="0"/>
    <n v="553.49005808404695"/>
    <n v="1"/>
    <n v="0"/>
  </r>
  <r>
    <n v="1092"/>
    <x v="1"/>
    <x v="106"/>
    <s v="Western Hemlock - Developed"/>
    <n v="787.41487087989003"/>
    <n v="0"/>
    <n v="787.41487087989003"/>
    <n v="1"/>
    <n v="0"/>
  </r>
  <r>
    <n v="1093"/>
    <x v="1"/>
    <x v="107"/>
    <s v="Grand Fir"/>
    <n v="3735.6228360300702"/>
    <n v="0"/>
    <n v="3735.6228360300702"/>
    <n v="1"/>
    <n v="0"/>
  </r>
  <r>
    <n v="1094"/>
    <x v="1"/>
    <x v="107"/>
    <s v="Pacific Silver Fir"/>
    <n v="1432.5841074673299"/>
    <n v="0"/>
    <n v="1432.5841074673299"/>
    <n v="1"/>
    <n v="0"/>
  </r>
  <r>
    <n v="1095"/>
    <x v="1"/>
    <x v="107"/>
    <s v="Pacific Silver Fir - Mountain Hemlock"/>
    <n v="304.41825755123"/>
    <n v="0"/>
    <n v="304.41825755123"/>
    <n v="1"/>
    <n v="0"/>
  </r>
  <r>
    <n v="1096"/>
    <x v="1"/>
    <x v="107"/>
    <s v="Western Hemlock"/>
    <n v="18531.4036763974"/>
    <n v="35.493589545332398"/>
    <n v="18566.897265942731"/>
    <n v="0.99808834028448912"/>
    <n v="1.9116597155109114E-3"/>
  </r>
  <r>
    <n v="1097"/>
    <x v="1"/>
    <x v="108"/>
    <s v="Grand Fir-White Fir"/>
    <n v="0"/>
    <n v="131.324789885678"/>
    <n v="131.324789885678"/>
    <n v="0"/>
    <n v="1"/>
  </r>
  <r>
    <n v="1098"/>
    <x v="1"/>
    <x v="108"/>
    <s v="Mountain Hemlock"/>
    <n v="0"/>
    <n v="638.71837535546001"/>
    <n v="638.71837535546001"/>
    <n v="0"/>
    <n v="1"/>
  </r>
  <r>
    <n v="1099"/>
    <x v="1"/>
    <x v="109"/>
    <s v="Grand Fir-White Fir"/>
    <n v="11.680169670035101"/>
    <n v="0"/>
    <n v="11.680169670035101"/>
    <n v="1"/>
    <n v="0"/>
  </r>
  <r>
    <n v="1100"/>
    <x v="1"/>
    <x v="109"/>
    <s v="Western Hemlock"/>
    <n v="6406.0317552820297"/>
    <n v="0"/>
    <n v="6406.0317552820297"/>
    <n v="1"/>
    <n v="0"/>
  </r>
  <r>
    <n v="1101"/>
    <x v="1"/>
    <x v="110"/>
    <s v="Western Hemlock"/>
    <n v="1486.5895589004799"/>
    <n v="0"/>
    <n v="1486.5895589004799"/>
    <n v="1"/>
    <n v="0"/>
  </r>
  <r>
    <n v="1102"/>
    <x v="1"/>
    <x v="50"/>
    <s v="Grand Fir"/>
    <n v="1160.2828850562801"/>
    <n v="735.23549956709201"/>
    <n v="1895.5183846233722"/>
    <n v="0.61211903533545575"/>
    <n v="0.38788096466454414"/>
  </r>
  <r>
    <n v="1103"/>
    <x v="1"/>
    <x v="50"/>
    <s v="Grand Fir-White Fir"/>
    <n v="9535.8827996714299"/>
    <n v="0"/>
    <n v="9535.8827996714299"/>
    <n v="1"/>
    <n v="0"/>
  </r>
  <r>
    <n v="1104"/>
    <x v="1"/>
    <x v="50"/>
    <s v="Grand Fir-White Fir - Douglas-Fir"/>
    <n v="1631.6787232342399"/>
    <n v="0"/>
    <n v="1631.6787232342399"/>
    <n v="1"/>
    <n v="0"/>
  </r>
  <r>
    <n v="1105"/>
    <x v="1"/>
    <x v="50"/>
    <s v="Mountain Hemlock - Pacific Silver Fir"/>
    <n v="243.09411891954801"/>
    <n v="505.12995215292102"/>
    <n v="748.22407107246909"/>
    <n v="0.32489481201949083"/>
    <n v="0.67510518798050911"/>
  </r>
  <r>
    <n v="1106"/>
    <x v="1"/>
    <x v="50"/>
    <s v="Pacific Silver Fir"/>
    <n v="5834.1159249993098"/>
    <n v="0"/>
    <n v="5834.1159249993098"/>
    <n v="1"/>
    <n v="0"/>
  </r>
  <r>
    <n v="1107"/>
    <x v="1"/>
    <x v="50"/>
    <s v="Pacific Silver Fir - Grand Fir-White Fir"/>
    <n v="829.25866879290902"/>
    <n v="0"/>
    <n v="829.25866879290902"/>
    <n v="1"/>
    <n v="0"/>
  </r>
  <r>
    <n v="1108"/>
    <x v="1"/>
    <x v="50"/>
    <s v="Rock"/>
    <n v="325.47664430197199"/>
    <n v="620.23038986743597"/>
    <n v="945.70703416940796"/>
    <n v="0.34416223263881124"/>
    <n v="0.65583776736118882"/>
  </r>
  <r>
    <n v="1109"/>
    <x v="1"/>
    <x v="50"/>
    <s v="Western Hemlock"/>
    <n v="120270.388082494"/>
    <n v="427.508049135156"/>
    <n v="120697.89613162915"/>
    <n v="0.99645803230348828"/>
    <n v="3.5419676965117086E-3"/>
  </r>
  <r>
    <n v="1110"/>
    <x v="1"/>
    <x v="52"/>
    <s v="Pacific Silver Fir"/>
    <n v="469.32754556845401"/>
    <n v="0"/>
    <n v="469.32754556845401"/>
    <n v="1"/>
    <n v="0"/>
  </r>
  <r>
    <n v="1111"/>
    <x v="1"/>
    <x v="52"/>
    <s v="Western Hemlock"/>
    <n v="25556.5760953514"/>
    <n v="38.9473218114682"/>
    <n v="25595.523417162869"/>
    <n v="0.99847835415683073"/>
    <n v="1.5216458431692938E-3"/>
  </r>
  <r>
    <n v="1112"/>
    <x v="1"/>
    <x v="111"/>
    <s v="Western Hemlock"/>
    <n v="1000.57644556148"/>
    <n v="0"/>
    <n v="1000.57644556148"/>
    <n v="1"/>
    <n v="0"/>
  </r>
  <r>
    <n v="1113"/>
    <x v="1"/>
    <x v="112"/>
    <s v="Grand Fir-White Fir"/>
    <n v="63316.716067404297"/>
    <n v="0"/>
    <n v="63316.716067404297"/>
    <n v="1"/>
    <n v="0"/>
  </r>
  <r>
    <n v="1114"/>
    <x v="1"/>
    <x v="112"/>
    <s v="Mountain Hemlock"/>
    <n v="739.96986172003801"/>
    <n v="747.45662156401897"/>
    <n v="1487.426483284057"/>
    <n v="0.49748331768725434"/>
    <n v="0.50251668231274571"/>
  </r>
  <r>
    <n v="1115"/>
    <x v="1"/>
    <x v="112"/>
    <s v="Mountain Hemlock - Pacific Silver Fir"/>
    <n v="438.79038527320199"/>
    <n v="0"/>
    <n v="438.79038527320199"/>
    <n v="1"/>
    <n v="0"/>
  </r>
  <r>
    <n v="1116"/>
    <x v="1"/>
    <x v="112"/>
    <s v="Pacific Silver Fir"/>
    <n v="7145.1735873655698"/>
    <n v="4405.5284439562802"/>
    <n v="11550.702031321849"/>
    <n v="0.61859214859755884"/>
    <n v="0.38140785140244127"/>
  </r>
  <r>
    <n v="1117"/>
    <x v="1"/>
    <x v="112"/>
    <s v="Pacific Silver Fir - Western Hemlock"/>
    <n v="4478.2318960652701"/>
    <n v="0"/>
    <n v="4478.2318960652701"/>
    <n v="1"/>
    <n v="0"/>
  </r>
  <r>
    <n v="1118"/>
    <x v="1"/>
    <x v="112"/>
    <s v="Western Hemlock"/>
    <n v="52420.5604551582"/>
    <n v="486.59279572121898"/>
    <n v="52907.153250879419"/>
    <n v="0.99080289212663075"/>
    <n v="9.1971078733692948E-3"/>
  </r>
  <r>
    <n v="1119"/>
    <x v="1"/>
    <x v="112"/>
    <s v="Western Hemlock - Mountain Hemlock"/>
    <n v="384.37107698270898"/>
    <n v="0"/>
    <n v="384.37107698270898"/>
    <n v="1"/>
    <n v="0"/>
  </r>
  <r>
    <n v="1120"/>
    <x v="1"/>
    <x v="113"/>
    <s v="Developed"/>
    <n v="31.140300316739101"/>
    <n v="0"/>
    <n v="31.140300316739101"/>
    <n v="1"/>
    <n v="0"/>
  </r>
  <r>
    <n v="1121"/>
    <x v="1"/>
    <x v="113"/>
    <s v="Grand Fir-White Fir"/>
    <n v="7842.3606493487696"/>
    <n v="0"/>
    <n v="7842.3606493487696"/>
    <n v="1"/>
    <n v="0"/>
  </r>
  <r>
    <n v="1122"/>
    <x v="1"/>
    <x v="113"/>
    <s v="Grand Fir-White Fir - Mountain Hemlock"/>
    <n v="575.13765309674898"/>
    <n v="30.802981773696001"/>
    <n v="605.94063487044502"/>
    <n v="0.94916501716330348"/>
    <n v="5.0834982836696414E-2"/>
  </r>
  <r>
    <n v="1123"/>
    <x v="1"/>
    <x v="113"/>
    <s v="Grand Fir-White Fir - Western Hemlock"/>
    <n v="10696.367645541"/>
    <n v="0"/>
    <n v="10696.367645541"/>
    <n v="1"/>
    <n v="0"/>
  </r>
  <r>
    <n v="1124"/>
    <x v="1"/>
    <x v="113"/>
    <s v="Mountain Hemlock"/>
    <n v="22392.801827582902"/>
    <n v="605.816240173756"/>
    <n v="22998.618067756659"/>
    <n v="0.97365858077259471"/>
    <n v="2.634141922740529E-2"/>
  </r>
  <r>
    <n v="1125"/>
    <x v="1"/>
    <x v="113"/>
    <s v="Pacific Silver Fir - Grand Fir-White Fir"/>
    <n v="520.99204238880998"/>
    <n v="0"/>
    <n v="520.99204238880998"/>
    <n v="1"/>
    <n v="0"/>
  </r>
  <r>
    <n v="1126"/>
    <x v="1"/>
    <x v="113"/>
    <s v="Pacific Silver Fir - Mountain Hemlock"/>
    <n v="1748.57453465197"/>
    <n v="1.77739306195141"/>
    <n v="1750.3519277139214"/>
    <n v="0.99898455103010464"/>
    <n v="1.015448969895332E-3"/>
  </r>
  <r>
    <n v="1127"/>
    <x v="1"/>
    <x v="113"/>
    <s v="Parkland"/>
    <n v="282.230028928222"/>
    <n v="48.587174075854897"/>
    <n v="330.81720300407687"/>
    <n v="0.85312984441363493"/>
    <n v="0.1468701555863651"/>
  </r>
  <r>
    <n v="1128"/>
    <x v="1"/>
    <x v="113"/>
    <s v="Ponderosa Pine"/>
    <n v="2917.2532154343899"/>
    <n v="0"/>
    <n v="2917.2532154343899"/>
    <n v="1"/>
    <n v="0"/>
  </r>
  <r>
    <n v="1129"/>
    <x v="1"/>
    <x v="113"/>
    <s v="Ponderosa Pine - Grand Fir-White Fir"/>
    <n v="597.22259671986399"/>
    <n v="0"/>
    <n v="597.22259671986399"/>
    <n v="1"/>
    <n v="0"/>
  </r>
  <r>
    <n v="1130"/>
    <x v="1"/>
    <x v="113"/>
    <s v="Ponderosa Pine - Shasta Red Fir"/>
    <n v="235.000269581102"/>
    <n v="0"/>
    <n v="235.000269581102"/>
    <n v="1"/>
    <n v="0"/>
  </r>
  <r>
    <n v="1131"/>
    <x v="1"/>
    <x v="113"/>
    <s v="Shasta Red Fir"/>
    <n v="30.751347830066599"/>
    <n v="0"/>
    <n v="30.751347830066599"/>
    <n v="1"/>
    <n v="0"/>
  </r>
  <r>
    <n v="1132"/>
    <x v="1"/>
    <x v="113"/>
    <s v="Shasta Red Fir - Grand Fir-White Fir"/>
    <n v="52.911092307035197"/>
    <n v="0"/>
    <n v="52.911092307035197"/>
    <n v="1"/>
    <n v="0"/>
  </r>
  <r>
    <n v="1133"/>
    <x v="1"/>
    <x v="113"/>
    <s v="Western Hemlock"/>
    <n v="2164.62869135348"/>
    <n v="0"/>
    <n v="2164.62869135348"/>
    <n v="1"/>
    <n v="0"/>
  </r>
  <r>
    <n v="1134"/>
    <x v="1"/>
    <x v="113"/>
    <s v="Western Hemlock - Grand Fir-White Fir"/>
    <n v="555.76449048612005"/>
    <n v="0"/>
    <n v="555.76449048612005"/>
    <n v="1"/>
    <n v="0"/>
  </r>
  <r>
    <n v="1135"/>
    <x v="1"/>
    <x v="113"/>
    <s v="Western Hemlock - Mountain Hemlock"/>
    <n v="4203.4477529451497"/>
    <n v="0"/>
    <n v="4203.4477529451497"/>
    <n v="1"/>
    <n v="0"/>
  </r>
  <r>
    <n v="1136"/>
    <x v="1"/>
    <x v="114"/>
    <s v="Grand Fir-White Fir"/>
    <n v="2626.1906923439501"/>
    <n v="0"/>
    <n v="2626.1906923439501"/>
    <n v="1"/>
    <n v="0"/>
  </r>
  <r>
    <n v="1137"/>
    <x v="1"/>
    <x v="114"/>
    <s v="Mountain Hemlock"/>
    <n v="13824.6445908814"/>
    <n v="19386.5102743651"/>
    <n v="33211.154865246499"/>
    <n v="0.41626509668135842"/>
    <n v="0.58373490331864164"/>
  </r>
  <r>
    <n v="1138"/>
    <x v="1"/>
    <x v="114"/>
    <s v="Mountain Hemlock - Pacific Silver Fir"/>
    <n v="286.73770454052499"/>
    <n v="0"/>
    <n v="286.73770454052499"/>
    <n v="1"/>
    <n v="0"/>
  </r>
  <r>
    <n v="1139"/>
    <x v="1"/>
    <x v="114"/>
    <s v="Pacific Silver Fir"/>
    <n v="22160.7813796714"/>
    <n v="4852.0599626965904"/>
    <n v="27012.841342367989"/>
    <n v="0.82037950391074077"/>
    <n v="0.17962049608925926"/>
  </r>
  <r>
    <n v="1140"/>
    <x v="1"/>
    <x v="114"/>
    <s v="Pacific Silver Fir - Mountain Hemlock"/>
    <n v="1317.14445860403"/>
    <n v="47.970561974964603"/>
    <n v="1365.1150205789945"/>
    <n v="0.96485969222240442"/>
    <n v="3.5140307777595588E-2"/>
  </r>
  <r>
    <n v="1141"/>
    <x v="1"/>
    <x v="114"/>
    <s v="Parkland"/>
    <n v="0"/>
    <n v="3530.8582057711101"/>
    <n v="3530.8582057711101"/>
    <n v="0"/>
    <n v="1"/>
  </r>
  <r>
    <n v="1142"/>
    <x v="1"/>
    <x v="114"/>
    <s v="Western Hemlock"/>
    <n v="26129.8748892931"/>
    <n v="3770.9608565549102"/>
    <n v="29900.83574584801"/>
    <n v="0.87388443290992157"/>
    <n v="0.12611556709007843"/>
  </r>
  <r>
    <n v="1143"/>
    <x v="1"/>
    <x v="114"/>
    <s v="Western Hemlock - Pacific Silver Fir"/>
    <n v="287.86384781763297"/>
    <n v="0"/>
    <n v="287.86384781763297"/>
    <n v="1"/>
    <n v="0"/>
  </r>
  <r>
    <n v="1144"/>
    <x v="1"/>
    <x v="56"/>
    <s v="Douglas-Fir"/>
    <n v="11440.9470284747"/>
    <n v="0"/>
    <n v="11440.9470284747"/>
    <n v="1"/>
    <n v="0"/>
  </r>
  <r>
    <n v="1145"/>
    <x v="1"/>
    <x v="56"/>
    <s v="Douglas-Fir - Grand Fir-White Fir"/>
    <n v="122.92997030522299"/>
    <n v="0"/>
    <n v="122.92997030522299"/>
    <n v="1"/>
    <n v="0"/>
  </r>
  <r>
    <n v="1146"/>
    <x v="1"/>
    <x v="56"/>
    <s v="Douglas-Fir - Grasslands / Meadows"/>
    <n v="673.58361346703703"/>
    <n v="0"/>
    <n v="673.58361346703703"/>
    <n v="1"/>
    <n v="0"/>
  </r>
  <r>
    <n v="1147"/>
    <x v="1"/>
    <x v="56"/>
    <s v="Douglas-Fir - Western Hemlock"/>
    <n v="3145.3473042515898"/>
    <n v="0"/>
    <n v="3145.3473042515898"/>
    <n v="1"/>
    <n v="0"/>
  </r>
  <r>
    <n v="1148"/>
    <x v="1"/>
    <x v="56"/>
    <s v="Grand Fir-White Fir"/>
    <n v="61594.6512214963"/>
    <n v="0"/>
    <n v="61594.6512214963"/>
    <n v="1"/>
    <n v="0"/>
  </r>
  <r>
    <n v="1149"/>
    <x v="1"/>
    <x v="56"/>
    <s v="Grand Fir-White Fir - Douglas-Fir"/>
    <n v="287.71188400554001"/>
    <n v="0"/>
    <n v="287.71188400554001"/>
    <n v="1"/>
    <n v="0"/>
  </r>
  <r>
    <n v="1150"/>
    <x v="1"/>
    <x v="56"/>
    <s v="Grand Fir-White Fir - Mountain Hemlock"/>
    <n v="783.57761918129199"/>
    <n v="0"/>
    <n v="783.57761918129199"/>
    <n v="1"/>
    <n v="0"/>
  </r>
  <r>
    <n v="1151"/>
    <x v="1"/>
    <x v="56"/>
    <s v="Grand Fir-White Fir - Pacific Silver Fir"/>
    <n v="675.42279361761803"/>
    <n v="0"/>
    <n v="675.42279361761803"/>
    <n v="1"/>
    <n v="0"/>
  </r>
  <r>
    <n v="1152"/>
    <x v="1"/>
    <x v="56"/>
    <s v="Grand Fir-White Fir - Western Hemlock"/>
    <n v="4526.5866889355702"/>
    <n v="0"/>
    <n v="4526.5866889355702"/>
    <n v="1"/>
    <n v="0"/>
  </r>
  <r>
    <n v="1153"/>
    <x v="1"/>
    <x v="56"/>
    <s v="Mountain Hemlock - Pacific Silver Fir"/>
    <n v="428.13657496462298"/>
    <n v="0"/>
    <n v="428.13657496462298"/>
    <n v="1"/>
    <n v="0"/>
  </r>
  <r>
    <n v="1154"/>
    <x v="1"/>
    <x v="56"/>
    <s v="Pacific Silver Fir"/>
    <n v="416.38767673719599"/>
    <n v="0"/>
    <n v="416.38767673719599"/>
    <n v="1"/>
    <n v="0"/>
  </r>
  <r>
    <n v="1155"/>
    <x v="1"/>
    <x v="56"/>
    <s v="Pacific Silver Fir - Grand Fir-White Fir"/>
    <n v="1221.5785997087"/>
    <n v="0"/>
    <n v="1221.5785997087"/>
    <n v="1"/>
    <n v="0"/>
  </r>
  <r>
    <n v="1156"/>
    <x v="1"/>
    <x v="56"/>
    <s v="Western Hemlock"/>
    <n v="123255.29959930301"/>
    <n v="0"/>
    <n v="123255.29959930301"/>
    <n v="1"/>
    <n v="0"/>
  </r>
  <r>
    <n v="1157"/>
    <x v="1"/>
    <x v="56"/>
    <s v="Western Hemlock - Developed"/>
    <n v="503.84779248329301"/>
    <n v="0"/>
    <n v="503.84779248329301"/>
    <n v="1"/>
    <n v="0"/>
  </r>
  <r>
    <n v="1158"/>
    <x v="1"/>
    <x v="56"/>
    <s v="Western Hemlock - Douglas-Fir"/>
    <n v="3990.5545592797498"/>
    <n v="0"/>
    <n v="3990.5545592797498"/>
    <n v="1"/>
    <n v="0"/>
  </r>
  <r>
    <n v="1159"/>
    <x v="1"/>
    <x v="56"/>
    <s v="Western Hemlock - Grand Fir-White Fir"/>
    <n v="1362.7861708349899"/>
    <n v="0"/>
    <n v="1362.7861708349899"/>
    <n v="1"/>
    <n v="0"/>
  </r>
  <r>
    <n v="1160"/>
    <x v="1"/>
    <x v="115"/>
    <s v="Grand Fir-White Fir"/>
    <n v="71.924400866593302"/>
    <n v="0"/>
    <n v="71.924400866593302"/>
    <n v="1"/>
    <n v="0"/>
  </r>
  <r>
    <n v="1161"/>
    <x v="1"/>
    <x v="115"/>
    <s v="Grand Fir-White Fir - Douglas-Fir"/>
    <n v="100.30255813378901"/>
    <n v="0"/>
    <n v="100.30255813378901"/>
    <n v="1"/>
    <n v="0"/>
  </r>
  <r>
    <n v="1162"/>
    <x v="1"/>
    <x v="58"/>
    <s v="Pacific Silver Fir - Mountain Hemlock"/>
    <n v="821.45747089091503"/>
    <n v="715.10306958130298"/>
    <n v="1536.560540472218"/>
    <n v="0.53460794368600895"/>
    <n v="0.46539205631399105"/>
  </r>
  <r>
    <n v="1163"/>
    <x v="1"/>
    <x v="58"/>
    <s v="Western Hemlock"/>
    <n v="27119.4641014099"/>
    <n v="4124.5040995993704"/>
    <n v="31243.968201009269"/>
    <n v="0.8679903886387218"/>
    <n v="0.13200961136127828"/>
  </r>
  <r>
    <n v="1164"/>
    <x v="1"/>
    <x v="59"/>
    <s v="Pacific Silver Fir"/>
    <n v="476.20729485636701"/>
    <n v="0"/>
    <n v="476.20729485636701"/>
    <n v="1"/>
    <n v="0"/>
  </r>
  <r>
    <n v="1165"/>
    <x v="1"/>
    <x v="59"/>
    <s v="Western Hemlock"/>
    <n v="37698.190095307298"/>
    <n v="115.409646782862"/>
    <n v="37813.599742090162"/>
    <n v="0.99694793281861493"/>
    <n v="3.0520671813850085E-3"/>
  </r>
  <r>
    <n v="1166"/>
    <x v="1"/>
    <x v="116"/>
    <s v="Mountain Hemlock"/>
    <n v="284.56301049796599"/>
    <n v="295.89306186686503"/>
    <n v="580.45607236483102"/>
    <n v="0.49024038862860081"/>
    <n v="0.50975961137139925"/>
  </r>
  <r>
    <n v="1167"/>
    <x v="1"/>
    <x v="116"/>
    <s v="Pacific Silver Fir"/>
    <n v="52304.775638945597"/>
    <n v="5599.2710071887304"/>
    <n v="57904.046646134331"/>
    <n v="0.90330086873880788"/>
    <n v="9.6699131261192034E-2"/>
  </r>
  <r>
    <n v="1168"/>
    <x v="1"/>
    <x v="116"/>
    <s v="Western Hemlock"/>
    <n v="54307.9596961719"/>
    <n v="6983.7937480107503"/>
    <n v="61291.75344418265"/>
    <n v="0.88605655156577023"/>
    <n v="0.11394344843422977"/>
  </r>
  <r>
    <n v="1169"/>
    <x v="1"/>
    <x v="61"/>
    <s v="Grand Fir-White Fir"/>
    <n v="10963.776291178399"/>
    <n v="0"/>
    <n v="10963.776291178399"/>
    <n v="1"/>
    <n v="0"/>
  </r>
  <r>
    <n v="1170"/>
    <x v="1"/>
    <x v="63"/>
    <s v="Pacific Silver Fir"/>
    <n v="978.21531517451399"/>
    <n v="0"/>
    <n v="978.21531517451399"/>
    <n v="1"/>
    <n v="0"/>
  </r>
  <r>
    <n v="1171"/>
    <x v="1"/>
    <x v="63"/>
    <s v="Western Hemlock"/>
    <n v="7600.6581884297902"/>
    <n v="0"/>
    <n v="7600.6581884297902"/>
    <n v="1"/>
    <n v="0"/>
  </r>
  <r>
    <n v="1172"/>
    <x v="1"/>
    <x v="66"/>
    <s v="Grand Fir-White Fir"/>
    <n v="19171.3479322167"/>
    <n v="146.121354783702"/>
    <n v="19317.469287000404"/>
    <n v="0.99243579204849386"/>
    <n v="7.5642079515060318E-3"/>
  </r>
  <r>
    <n v="1173"/>
    <x v="1"/>
    <x v="66"/>
    <s v="Pacific Silver Fir"/>
    <n v="343.03796626371002"/>
    <n v="0"/>
    <n v="343.03796626371002"/>
    <n v="1"/>
    <n v="0"/>
  </r>
  <r>
    <n v="1174"/>
    <x v="1"/>
    <x v="66"/>
    <s v="Western Hemlock"/>
    <n v="5001.8334809882699"/>
    <n v="8.7322808613423604"/>
    <n v="5010.5657618496125"/>
    <n v="0.99825722657352789"/>
    <n v="1.7427734264720846E-3"/>
  </r>
  <r>
    <n v="1175"/>
    <x v="1"/>
    <x v="117"/>
    <s v="Grand Fir-White Fir"/>
    <n v="472.21535862344803"/>
    <n v="0"/>
    <n v="472.21535862344803"/>
    <n v="1"/>
    <n v="0"/>
  </r>
  <r>
    <n v="1176"/>
    <x v="1"/>
    <x v="118"/>
    <s v="Grand Fir-White Fir"/>
    <n v="1676.9022076346"/>
    <n v="4295.0786171631498"/>
    <n v="5971.9808247977498"/>
    <n v="0.28079497520680519"/>
    <n v="0.71920502479319481"/>
  </r>
  <r>
    <n v="1177"/>
    <x v="1"/>
    <x v="118"/>
    <s v="Grand Fir-White Fir - Mountain Hemlock"/>
    <n v="321.12155122184902"/>
    <n v="93.338928988802706"/>
    <n v="414.46048021065172"/>
    <n v="0.77479413974195388"/>
    <n v="0.22520586025804609"/>
  </r>
  <r>
    <n v="1178"/>
    <x v="1"/>
    <x v="118"/>
    <s v="Mountain Hemlock"/>
    <n v="6202.1590560516897"/>
    <n v="10345.5367217232"/>
    <n v="16547.69577777489"/>
    <n v="0.37480499637791093"/>
    <n v="0.62519500362208902"/>
  </r>
  <r>
    <n v="1179"/>
    <x v="1"/>
    <x v="118"/>
    <s v="Parkland"/>
    <n v="1919.0264721726801"/>
    <n v="858.79004998319203"/>
    <n v="2777.816522155872"/>
    <n v="0.69083989416382252"/>
    <n v="0.30916010583617753"/>
  </r>
  <r>
    <n v="1180"/>
    <x v="1"/>
    <x v="118"/>
    <s v="Ponderosa Pine"/>
    <n v="738.26310554097699"/>
    <n v="0"/>
    <n v="738.26310554097699"/>
    <n v="1"/>
    <n v="0"/>
  </r>
  <r>
    <n v="1181"/>
    <x v="1"/>
    <x v="118"/>
    <s v="Rock"/>
    <n v="848.62173392531997"/>
    <n v="821.20170715331597"/>
    <n v="1669.8234410786358"/>
    <n v="0.5082104568954583"/>
    <n v="0.4917895431045417"/>
  </r>
  <r>
    <n v="1182"/>
    <x v="1"/>
    <x v="118"/>
    <s v="Rock - Grand Fir-White Fir"/>
    <n v="0"/>
    <n v="486.471915232242"/>
    <n v="486.471915232242"/>
    <n v="0"/>
    <n v="1"/>
  </r>
  <r>
    <n v="1183"/>
    <x v="1"/>
    <x v="119"/>
    <s v="Douglas-Fir - Ponderosa Pine"/>
    <n v="103.99357767095501"/>
    <n v="0"/>
    <n v="103.99357767095501"/>
    <n v="1"/>
    <n v="0"/>
  </r>
  <r>
    <n v="1184"/>
    <x v="1"/>
    <x v="119"/>
    <s v="Grand Fir-White Fir"/>
    <n v="7000.8588639300497"/>
    <n v="0"/>
    <n v="7000.8588639300497"/>
    <n v="1"/>
    <n v="0"/>
  </r>
  <r>
    <n v="1185"/>
    <x v="1"/>
    <x v="119"/>
    <s v="Grand Fir-White Fir - Western Hemlock"/>
    <n v="1008.52262794598"/>
    <n v="0"/>
    <n v="1008.52262794598"/>
    <n v="1"/>
    <n v="0"/>
  </r>
  <r>
    <n v="1186"/>
    <x v="1"/>
    <x v="119"/>
    <s v="Mountain Hemlock"/>
    <n v="7328.0100363481697"/>
    <n v="2385.0725725299098"/>
    <n v="9713.0826088780796"/>
    <n v="0.75444741195242437"/>
    <n v="0.2455525880475756"/>
  </r>
  <r>
    <n v="1187"/>
    <x v="1"/>
    <x v="119"/>
    <s v="Pacific Silver Fir"/>
    <n v="8710.4737045215206"/>
    <n v="0"/>
    <n v="8710.4737045215206"/>
    <n v="1"/>
    <n v="0"/>
  </r>
  <r>
    <n v="1188"/>
    <x v="1"/>
    <x v="119"/>
    <s v="Parkland"/>
    <n v="2.5143097164658599"/>
    <n v="1056.7435392053301"/>
    <n v="1059.257848921796"/>
    <n v="2.3736521933966702E-3"/>
    <n v="0.9976263478066032"/>
  </r>
  <r>
    <n v="1189"/>
    <x v="1"/>
    <x v="119"/>
    <s v="Western Hemlock"/>
    <n v="11924.078494830201"/>
    <n v="1103.9357913344199"/>
    <n v="13028.01428616462"/>
    <n v="0.91526446263520234"/>
    <n v="8.4735537364797664E-2"/>
  </r>
  <r>
    <n v="1190"/>
    <x v="1"/>
    <x v="119"/>
    <s v="Western Hemlock - Pacific Silver Fir"/>
    <n v="1309.3643578583799"/>
    <n v="0"/>
    <n v="1309.3643578583799"/>
    <n v="1"/>
    <n v="0"/>
  </r>
  <r>
    <n v="1191"/>
    <x v="1"/>
    <x v="67"/>
    <s v="Douglas-Fir"/>
    <n v="0.48189970522859199"/>
    <n v="1834.1319761530001"/>
    <n v="1834.6138758582288"/>
    <n v="2.6267091488292609E-4"/>
    <n v="0.99973732908511703"/>
  </r>
  <r>
    <n v="1192"/>
    <x v="1"/>
    <x v="67"/>
    <s v="Douglas-Fir - Grand Fir-White Fir"/>
    <n v="276.38491449123302"/>
    <n v="0"/>
    <n v="276.38491449123302"/>
    <n v="1"/>
    <n v="0"/>
  </r>
  <r>
    <n v="1193"/>
    <x v="1"/>
    <x v="67"/>
    <s v="Grand Fir-White Fir"/>
    <n v="3258.8759681664301"/>
    <n v="2472.8673382279599"/>
    <n v="5731.7433063943899"/>
    <n v="0.56856627974438345"/>
    <n v="0.43143372025561655"/>
  </r>
  <r>
    <n v="1194"/>
    <x v="1"/>
    <x v="67"/>
    <s v="Grand Fir-White Fir - Mountain Hemlock"/>
    <n v="74.197412671091698"/>
    <n v="519.00635630808404"/>
    <n v="593.20376897917572"/>
    <n v="0.12507913224957337"/>
    <n v="0.87492086775042666"/>
  </r>
  <r>
    <n v="1195"/>
    <x v="1"/>
    <x v="67"/>
    <s v="Grand Fir-White Fir - Pacific Silver Fir"/>
    <n v="0"/>
    <n v="333.59944810294201"/>
    <n v="333.59944810294201"/>
    <n v="0"/>
    <n v="1"/>
  </r>
  <r>
    <n v="1196"/>
    <x v="1"/>
    <x v="67"/>
    <s v="Grand Fir-White Fir - Rock"/>
    <n v="21.925430401371202"/>
    <n v="489.25577017097902"/>
    <n v="511.18120057235024"/>
    <n v="4.2891699414653997E-2"/>
    <n v="0.95710830058534602"/>
  </r>
  <r>
    <n v="1197"/>
    <x v="1"/>
    <x v="67"/>
    <s v="Grasslands / Meadows - Parkland"/>
    <n v="356.23938545808102"/>
    <n v="0"/>
    <n v="356.23938545808102"/>
    <n v="1"/>
    <n v="0"/>
  </r>
  <r>
    <n v="1198"/>
    <x v="1"/>
    <x v="67"/>
    <s v="Mountain Hemlock"/>
    <n v="5101.4458629316396"/>
    <n v="22417.481235703701"/>
    <n v="27518.92709863534"/>
    <n v="0.18537953331707541"/>
    <n v="0.81462046668292454"/>
  </r>
  <r>
    <n v="1199"/>
    <x v="1"/>
    <x v="67"/>
    <s v="Mountain Hemlock - Grand Fir-White Fir"/>
    <n v="85.773062150180095"/>
    <n v="214.34634557706599"/>
    <n v="300.11940772724608"/>
    <n v="0.28579645281764715"/>
    <n v="0.71420354718235279"/>
  </r>
  <r>
    <n v="1200"/>
    <x v="1"/>
    <x v="67"/>
    <s v="Pacific Silver Fir"/>
    <n v="2560.33476864873"/>
    <n v="2352.1961662560698"/>
    <n v="4912.5309349048002"/>
    <n v="0.52118445717194184"/>
    <n v="0.4788155428280581"/>
  </r>
  <r>
    <n v="1201"/>
    <x v="1"/>
    <x v="67"/>
    <s v="Pacific Silver Fir - Douglas-Fir"/>
    <n v="390.81487094938899"/>
    <n v="0"/>
    <n v="390.81487094938899"/>
    <n v="1"/>
    <n v="0"/>
  </r>
  <r>
    <n v="1202"/>
    <x v="1"/>
    <x v="67"/>
    <s v="Pacific Silver Fir - Mountain Hemlock"/>
    <n v="461.29558900442402"/>
    <n v="254.41643843427201"/>
    <n v="715.71202743869605"/>
    <n v="0.6445268087155851"/>
    <n v="0.3554731912844149"/>
  </r>
  <r>
    <n v="1203"/>
    <x v="1"/>
    <x v="67"/>
    <s v="Ponderosa Pine - Mountain Hemlock"/>
    <n v="23.7146074141341"/>
    <n v="256.80450070014399"/>
    <n v="280.51910811427808"/>
    <n v="8.4538296066709387E-2"/>
    <n v="0.91546170393329063"/>
  </r>
  <r>
    <n v="1204"/>
    <x v="1"/>
    <x v="67"/>
    <s v="Rock"/>
    <n v="471.17036622337599"/>
    <n v="14963.0041922005"/>
    <n v="15434.174558423876"/>
    <n v="3.052773340354727E-2"/>
    <n v="0.96947226659645269"/>
  </r>
  <r>
    <n v="1205"/>
    <x v="1"/>
    <x v="67"/>
    <s v="Rock - Grand Fir-White Fir"/>
    <n v="0"/>
    <n v="11.2790184061072"/>
    <n v="11.2790184061072"/>
    <n v="0"/>
    <n v="1"/>
  </r>
  <r>
    <n v="1206"/>
    <x v="1"/>
    <x v="67"/>
    <s v="Subalpine Fir - Grand Fir-White Fir"/>
    <n v="427.74281965796098"/>
    <n v="0"/>
    <n v="427.74281965796098"/>
    <n v="1"/>
    <n v="0"/>
  </r>
  <r>
    <n v="1207"/>
    <x v="1"/>
    <x v="68"/>
    <s v="Developed"/>
    <n v="173.12342572659199"/>
    <n v="0"/>
    <n v="173.12342572659199"/>
    <n v="1"/>
    <n v="0"/>
  </r>
  <r>
    <n v="1208"/>
    <x v="1"/>
    <x v="68"/>
    <s v="Grand Fir"/>
    <n v="0.69614254969232703"/>
    <n v="564.59729783015803"/>
    <n v="565.29344037985038"/>
    <n v="1.2314711262606413E-3"/>
    <n v="0.99876852887373935"/>
  </r>
  <r>
    <n v="1209"/>
    <x v="1"/>
    <x v="68"/>
    <s v="Grand Fir-White Fir"/>
    <n v="6593.9199215314002"/>
    <n v="0"/>
    <n v="6593.9199215314002"/>
    <n v="1"/>
    <n v="0"/>
  </r>
  <r>
    <n v="1210"/>
    <x v="1"/>
    <x v="68"/>
    <s v="Mountain Hemlock"/>
    <n v="4476.6262030363896"/>
    <n v="520.47622329613102"/>
    <n v="4997.1024263325207"/>
    <n v="0.89584439563346718"/>
    <n v="0.10415560436653278"/>
  </r>
  <r>
    <n v="1211"/>
    <x v="1"/>
    <x v="68"/>
    <s v="Pacific Silver Fir"/>
    <n v="13661.210757364601"/>
    <n v="1133.4402715569299"/>
    <n v="14794.651028921531"/>
    <n v="0.92338850917529525"/>
    <n v="7.6611490824704712E-2"/>
  </r>
  <r>
    <n v="1212"/>
    <x v="1"/>
    <x v="68"/>
    <s v="Pacific Silver Fir - Mountain Hemlock"/>
    <n v="765.549477052263"/>
    <n v="0"/>
    <n v="765.549477052263"/>
    <n v="1"/>
    <n v="0"/>
  </r>
  <r>
    <n v="1213"/>
    <x v="1"/>
    <x v="68"/>
    <s v="Rock"/>
    <n v="895.47755946866801"/>
    <n v="0"/>
    <n v="895.47755946866801"/>
    <n v="1"/>
    <n v="0"/>
  </r>
  <r>
    <n v="1214"/>
    <x v="1"/>
    <x v="68"/>
    <s v="Western Hemlock"/>
    <n v="38930.232777500998"/>
    <n v="1937.1565142076299"/>
    <n v="40867.389291708627"/>
    <n v="0.95259896588009729"/>
    <n v="4.7401034119902777E-2"/>
  </r>
  <r>
    <n v="1215"/>
    <x v="1"/>
    <x v="68"/>
    <s v="Western Hemlock - Douglas-Fir"/>
    <n v="54.752677257458799"/>
    <n v="0"/>
    <n v="54.752677257458799"/>
    <n v="1"/>
    <n v="0"/>
  </r>
  <r>
    <n v="1216"/>
    <x v="1"/>
    <x v="70"/>
    <s v="Grand Fir-White Fir - Pacific Silver Fir"/>
    <n v="147.453806363306"/>
    <n v="52.700686427835699"/>
    <n v="200.15449279114171"/>
    <n v="0.73669995765307106"/>
    <n v="0.26330004234692894"/>
  </r>
  <r>
    <n v="1217"/>
    <x v="1"/>
    <x v="70"/>
    <s v="Grasslands / Meadows - Water"/>
    <n v="470.07514218910399"/>
    <n v="12.5882602709342"/>
    <n v="482.66340246003818"/>
    <n v="0.973919173886451"/>
    <n v="2.608082611354905E-2"/>
  </r>
  <r>
    <n v="1218"/>
    <x v="1"/>
    <x v="70"/>
    <s v="Mountain Hemlock"/>
    <n v="83.572752883743902"/>
    <n v="373.593616922698"/>
    <n v="457.16636980644193"/>
    <n v="0.18280599449851806"/>
    <n v="0.81719400550148191"/>
  </r>
  <r>
    <n v="1219"/>
    <x v="1"/>
    <x v="70"/>
    <s v="Mountain Hemlock - Parkland"/>
    <n v="0"/>
    <n v="40.593446179204697"/>
    <n v="40.593446179204697"/>
    <n v="0"/>
    <n v="1"/>
  </r>
  <r>
    <n v="1220"/>
    <x v="1"/>
    <x v="70"/>
    <s v="Pacific Silver Fir - Western Hemlock"/>
    <n v="211.590654532494"/>
    <n v="0"/>
    <n v="211.590654532494"/>
    <n v="1"/>
    <n v="0"/>
  </r>
  <r>
    <n v="1221"/>
    <x v="1"/>
    <x v="70"/>
    <s v="Rock"/>
    <n v="1659.57113041609"/>
    <n v="0"/>
    <n v="1659.57113041609"/>
    <n v="1"/>
    <n v="0"/>
  </r>
  <r>
    <n v="1222"/>
    <x v="1"/>
    <x v="70"/>
    <s v="Rock - Western Hemlock"/>
    <n v="346.98469766618001"/>
    <n v="0"/>
    <n v="346.98469766618001"/>
    <n v="1"/>
    <n v="0"/>
  </r>
  <r>
    <n v="1223"/>
    <x v="1"/>
    <x v="70"/>
    <s v="Water"/>
    <n v="43823.515505343399"/>
    <n v="2378.7061301191702"/>
    <n v="46202.221635462571"/>
    <n v="0.94851533008764688"/>
    <n v="5.148466991235312E-2"/>
  </r>
  <r>
    <n v="1224"/>
    <x v="1"/>
    <x v="70"/>
    <s v="Water - Mountain Hemlock"/>
    <n v="85.049889116388599"/>
    <n v="158.491615145645"/>
    <n v="243.54150426203358"/>
    <n v="0.34922133446659209"/>
    <n v="0.65077866553340791"/>
  </r>
  <r>
    <n v="1225"/>
    <x v="1"/>
    <x v="70"/>
    <s v="Water - Pacific Silver Fir"/>
    <n v="146.236953638865"/>
    <n v="6.4067935554280799"/>
    <n v="152.64374719429307"/>
    <n v="0.95802780216556682"/>
    <n v="4.197219783443322E-2"/>
  </r>
  <r>
    <n v="1226"/>
    <x v="1"/>
    <x v="70"/>
    <s v="Water - Western Hemlock"/>
    <n v="749.065579795085"/>
    <n v="0"/>
    <n v="749.065579795085"/>
    <n v="1"/>
    <n v="0"/>
  </r>
  <r>
    <n v="1227"/>
    <x v="1"/>
    <x v="70"/>
    <s v="Western Hemlock"/>
    <n v="488.59748440804498"/>
    <n v="0"/>
    <n v="488.59748440804498"/>
    <n v="1"/>
    <n v="0"/>
  </r>
  <r>
    <n v="1228"/>
    <x v="2"/>
    <x v="120"/>
    <s v="Douglas-Fir"/>
    <n v="0"/>
    <n v="54.704405243165397"/>
    <n v="54.704405243165397"/>
    <n v="0"/>
    <n v="1"/>
  </r>
  <r>
    <n v="1229"/>
    <x v="2"/>
    <x v="120"/>
    <s v="Douglas-Fir - Subalpine Fir"/>
    <n v="9.1072285220712796"/>
    <n v="0"/>
    <n v="9.1072285220712796"/>
    <n v="1"/>
    <n v="0"/>
  </r>
  <r>
    <n v="1230"/>
    <x v="2"/>
    <x v="120"/>
    <s v="Mountain Hemlock"/>
    <n v="42.099242625589703"/>
    <n v="2420.3051965916202"/>
    <n v="2462.40443921721"/>
    <n v="1.7096802602814064E-2"/>
    <n v="0.9829031973971859"/>
  </r>
  <r>
    <n v="1231"/>
    <x v="2"/>
    <x v="120"/>
    <s v="Mountain Hemlock - Western Hemlock"/>
    <n v="1.3419767701410099"/>
    <n v="361.14941568251601"/>
    <n v="362.49139245265701"/>
    <n v="3.7020927891860994E-3"/>
    <n v="0.9962979072108139"/>
  </r>
  <r>
    <n v="1232"/>
    <x v="2"/>
    <x v="120"/>
    <s v="Pacific Silver Fir"/>
    <n v="1886.5651211510301"/>
    <n v="2440.3027597335099"/>
    <n v="4326.8678808845398"/>
    <n v="0.43601172328038829"/>
    <n v="0.56398827671961171"/>
  </r>
  <r>
    <n v="1233"/>
    <x v="2"/>
    <x v="120"/>
    <s v="Pacific Silver Fir - Douglas-Fir"/>
    <n v="19.9819596061309"/>
    <n v="393.39193849856503"/>
    <n v="413.37389810469591"/>
    <n v="4.8338706671484211E-2"/>
    <n v="0.95166129332851579"/>
  </r>
  <r>
    <n v="1234"/>
    <x v="2"/>
    <x v="120"/>
    <s v="Parkland"/>
    <n v="59.665194316359504"/>
    <n v="20.3503118481452"/>
    <n v="80.0155061645047"/>
    <n v="0.74567039785630074"/>
    <n v="0.25432960214369932"/>
  </r>
  <r>
    <n v="1235"/>
    <x v="2"/>
    <x v="120"/>
    <s v="Parkland - Subalpine Fir"/>
    <n v="3.5651650304312499"/>
    <n v="432.91481450816298"/>
    <n v="436.47997953859425"/>
    <n v="8.1679921131778098E-3"/>
    <n v="0.99183200788682213"/>
  </r>
  <r>
    <n v="1236"/>
    <x v="2"/>
    <x v="120"/>
    <s v="Subalpine Fir - Parkland"/>
    <n v="2.1654528019414698"/>
    <n v="285.78327500830102"/>
    <n v="287.94872781024247"/>
    <n v="7.5202721623708578E-3"/>
    <n v="0.99247972783762917"/>
  </r>
  <r>
    <n v="1237"/>
    <x v="2"/>
    <x v="120"/>
    <s v="Western Hemlock"/>
    <n v="56047.297643845399"/>
    <n v="22199.277857912301"/>
    <n v="78246.575501757703"/>
    <n v="0.71629074223940159"/>
    <n v="0.28370925776059841"/>
  </r>
  <r>
    <n v="1238"/>
    <x v="2"/>
    <x v="120"/>
    <s v="Western Hemlock - Mountain Hemlock"/>
    <n v="2.93526067583046"/>
    <n v="745.27992003747795"/>
    <n v="748.21518071330843"/>
    <n v="3.9230167356830948E-3"/>
    <n v="0.99607698326431693"/>
  </r>
  <r>
    <n v="1239"/>
    <x v="2"/>
    <x v="2"/>
    <s v="Grand Fir-White Fir - Port Orford-cedar"/>
    <n v="844.07201630617999"/>
    <n v="3.3625485463018299"/>
    <n v="847.4345648524818"/>
    <n v="0.99603208473460469"/>
    <n v="3.9679152653953522E-3"/>
  </r>
  <r>
    <n v="1240"/>
    <x v="2"/>
    <x v="2"/>
    <s v="Grand Fir-White Fir - Sitka Spruce / Redwood"/>
    <n v="4267.2467432859903"/>
    <n v="1.01866174779279"/>
    <n v="4268.2654050337833"/>
    <n v="0.99976134057957322"/>
    <n v="2.3865942042672187E-4"/>
  </r>
  <r>
    <n v="1241"/>
    <x v="2"/>
    <x v="2"/>
    <s v="Port Orford-cedar - Tanoak"/>
    <n v="259.622250308856"/>
    <n v="0"/>
    <n v="259.622250308856"/>
    <n v="1"/>
    <n v="0"/>
  </r>
  <r>
    <n v="1242"/>
    <x v="2"/>
    <x v="2"/>
    <s v="Sitka Spruce / Redwood"/>
    <n v="5170.3761615789699"/>
    <n v="0"/>
    <n v="5170.3761615789699"/>
    <n v="1"/>
    <n v="0"/>
  </r>
  <r>
    <n v="1243"/>
    <x v="2"/>
    <x v="2"/>
    <s v="Sitka Spruce / Redwood - Western Hemlock"/>
    <n v="955.721718134703"/>
    <n v="0"/>
    <n v="955.721718134703"/>
    <n v="1"/>
    <n v="0"/>
  </r>
  <r>
    <n v="1244"/>
    <x v="2"/>
    <x v="2"/>
    <s v="Tanoak"/>
    <n v="1906.87656818239"/>
    <n v="706.24732593973602"/>
    <n v="2613.1238941221259"/>
    <n v="0.7297306386703114"/>
    <n v="0.27026936132968871"/>
  </r>
  <r>
    <n v="1245"/>
    <x v="2"/>
    <x v="2"/>
    <s v="Tanoak - Port Orford-cedar"/>
    <n v="3075.0573378075101"/>
    <n v="93.013957708241094"/>
    <n v="3168.071295515751"/>
    <n v="0.97064019429111414"/>
    <n v="2.9359805708885963E-2"/>
  </r>
  <r>
    <n v="1246"/>
    <x v="2"/>
    <x v="2"/>
    <s v="Western Hemlock"/>
    <n v="446112.92718707299"/>
    <n v="42367.922590662703"/>
    <n v="488480.84977773571"/>
    <n v="0.91326594970930675"/>
    <n v="8.6734050290693254E-2"/>
  </r>
  <r>
    <n v="1247"/>
    <x v="2"/>
    <x v="2"/>
    <s v="Western Hemlock - Port Orford-cedar"/>
    <n v="1041.5005206266201"/>
    <n v="48.632567493969702"/>
    <n v="1090.1330881205897"/>
    <n v="0.95538841264068675"/>
    <n v="4.461158735931333E-2"/>
  </r>
  <r>
    <n v="1248"/>
    <x v="2"/>
    <x v="121"/>
    <s v="Grand Fir-White Fir"/>
    <n v="350.06009005232801"/>
    <n v="0"/>
    <n v="350.06009005232801"/>
    <n v="1"/>
    <n v="0"/>
  </r>
  <r>
    <n v="1249"/>
    <x v="2"/>
    <x v="121"/>
    <s v="Port Orford-cedar - Grand Fir-White Fir"/>
    <n v="402.92553584967698"/>
    <n v="0"/>
    <n v="402.92553584967698"/>
    <n v="1"/>
    <n v="0"/>
  </r>
  <r>
    <n v="1250"/>
    <x v="2"/>
    <x v="121"/>
    <s v="Western Hemlock"/>
    <n v="2414.2844274849599"/>
    <n v="16.564266057764701"/>
    <n v="2430.8486935427245"/>
    <n v="0.99318580950687485"/>
    <n v="6.8141904931252224E-3"/>
  </r>
  <r>
    <n v="1251"/>
    <x v="2"/>
    <x v="121"/>
    <s v="Western Hemlock - Tanoak"/>
    <n v="2421.1802090963602"/>
    <n v="10.2747352614956"/>
    <n v="2431.4549443578558"/>
    <n v="0.99577424402399972"/>
    <n v="4.2257559760002644E-3"/>
  </r>
  <r>
    <n v="1252"/>
    <x v="2"/>
    <x v="3"/>
    <s v="Grand Fir-White Fir"/>
    <n v="20.896410100652101"/>
    <n v="27.877619318984799"/>
    <n v="48.774029419636904"/>
    <n v="0.42843313028057922"/>
    <n v="0.57156686971942072"/>
  </r>
  <r>
    <n v="1253"/>
    <x v="2"/>
    <x v="3"/>
    <s v="Grand Fir-White Fir - Douglas-Fir"/>
    <n v="131.66931532266199"/>
    <n v="0"/>
    <n v="131.66931532266199"/>
    <n v="1"/>
    <n v="0"/>
  </r>
  <r>
    <n v="1254"/>
    <x v="2"/>
    <x v="3"/>
    <s v="Tanoak"/>
    <n v="0"/>
    <n v="30.224588314574198"/>
    <n v="30.224588314574198"/>
    <n v="0"/>
    <n v="1"/>
  </r>
  <r>
    <n v="1255"/>
    <x v="2"/>
    <x v="3"/>
    <s v="Tanoak - Western Hemlock"/>
    <n v="37.0506827054515"/>
    <n v="0.13847519372397599"/>
    <n v="37.189157899175477"/>
    <n v="0.99627646331494246"/>
    <n v="3.723536685057505E-3"/>
  </r>
  <r>
    <n v="1256"/>
    <x v="2"/>
    <x v="3"/>
    <s v="Western Hemlock"/>
    <n v="28892.024773355999"/>
    <n v="464.1878170741"/>
    <n v="29356.212590430099"/>
    <n v="0.98418774848273782"/>
    <n v="1.5812251517262198E-2"/>
  </r>
  <r>
    <n v="1257"/>
    <x v="2"/>
    <x v="6"/>
    <s v="Mountain Hemlock"/>
    <n v="2540.9165503938402"/>
    <n v="2554.6767326590698"/>
    <n v="5095.59328305291"/>
    <n v="0.49864979586273167"/>
    <n v="0.50135020413726838"/>
  </r>
  <r>
    <n v="1258"/>
    <x v="2"/>
    <x v="6"/>
    <s v="Pacific Silver Fir"/>
    <n v="6208.6807692770899"/>
    <n v="8242.6470680160091"/>
    <n v="14451.327837293098"/>
    <n v="0.42962701000076736"/>
    <n v="0.57037298999923269"/>
  </r>
  <r>
    <n v="1259"/>
    <x v="2"/>
    <x v="6"/>
    <s v="Parkland"/>
    <n v="0"/>
    <n v="409.59724379822399"/>
    <n v="409.59724379822399"/>
    <n v="0"/>
    <n v="1"/>
  </r>
  <r>
    <n v="1260"/>
    <x v="2"/>
    <x v="72"/>
    <s v="Mountain Hemlock"/>
    <n v="6174.4860310428003"/>
    <n v="0"/>
    <n v="6174.4860310428003"/>
    <n v="1"/>
    <n v="0"/>
  </r>
  <r>
    <n v="1261"/>
    <x v="2"/>
    <x v="122"/>
    <s v="Sitka Spruce / Redwood"/>
    <n v="43668.903661679098"/>
    <n v="0"/>
    <n v="43668.903661679098"/>
    <n v="1"/>
    <n v="0"/>
  </r>
  <r>
    <n v="1262"/>
    <x v="2"/>
    <x v="122"/>
    <s v="Western Hemlock"/>
    <n v="6764.1108384822801"/>
    <n v="0"/>
    <n v="6764.1108384822801"/>
    <n v="1"/>
    <n v="0"/>
  </r>
  <r>
    <n v="1263"/>
    <x v="2"/>
    <x v="122"/>
    <s v="Western Hemlock - Developed"/>
    <n v="673.69407099713703"/>
    <n v="0"/>
    <n v="673.69407099713703"/>
    <n v="1"/>
    <n v="0"/>
  </r>
  <r>
    <n v="1264"/>
    <x v="2"/>
    <x v="123"/>
    <s v="Port Orford-cedar - Western Hemlock"/>
    <n v="216.05634667326899"/>
    <n v="0"/>
    <n v="216.05634667326899"/>
    <n v="1"/>
    <n v="0"/>
  </r>
  <r>
    <n v="1265"/>
    <x v="2"/>
    <x v="123"/>
    <s v="Tanoak"/>
    <n v="539.63756570791702"/>
    <n v="0"/>
    <n v="539.63756570791702"/>
    <n v="1"/>
    <n v="0"/>
  </r>
  <r>
    <n v="1266"/>
    <x v="2"/>
    <x v="123"/>
    <s v="Tanoak - Port Orford-cedar"/>
    <n v="125.19169584380499"/>
    <n v="42.565466639579803"/>
    <n v="167.7571624833848"/>
    <n v="0.7462673664154541"/>
    <n v="0.2537326335845459"/>
  </r>
  <r>
    <n v="1267"/>
    <x v="2"/>
    <x v="123"/>
    <s v="Western Hemlock - Tanoak"/>
    <n v="64.753810087955699"/>
    <n v="80.737714038713406"/>
    <n v="145.49152412666911"/>
    <n v="0.44506929511288346"/>
    <n v="0.55493070488711649"/>
  </r>
  <r>
    <n v="1268"/>
    <x v="2"/>
    <x v="74"/>
    <s v="Western Hemlock"/>
    <n v="2759.1313097968"/>
    <n v="599.99028857717599"/>
    <n v="3359.1215983739758"/>
    <n v="0.82138476652122139"/>
    <n v="0.1786152334787787"/>
  </r>
  <r>
    <n v="1269"/>
    <x v="2"/>
    <x v="9"/>
    <s v="Grand Fir-White Fir"/>
    <n v="519.74273905026701"/>
    <n v="0"/>
    <n v="519.74273905026701"/>
    <n v="1"/>
    <n v="0"/>
  </r>
  <r>
    <n v="1270"/>
    <x v="2"/>
    <x v="9"/>
    <s v="Grand Fir-White Fir - Sitka Spruce / Redwood"/>
    <n v="551.57584934679096"/>
    <n v="0"/>
    <n v="551.57584934679096"/>
    <n v="1"/>
    <n v="0"/>
  </r>
  <r>
    <n v="1271"/>
    <x v="2"/>
    <x v="9"/>
    <s v="Grand Fir-White Fir - Western Hemlock"/>
    <n v="316.56773116506599"/>
    <n v="0"/>
    <n v="316.56773116506599"/>
    <n v="1"/>
    <n v="0"/>
  </r>
  <r>
    <n v="1272"/>
    <x v="2"/>
    <x v="9"/>
    <s v="Tanoak"/>
    <n v="222.13675848998801"/>
    <n v="0"/>
    <n v="222.13675848998801"/>
    <n v="1"/>
    <n v="0"/>
  </r>
  <r>
    <n v="1273"/>
    <x v="2"/>
    <x v="9"/>
    <s v="Tanoak - Western Hemlock"/>
    <n v="1041.4170862544299"/>
    <n v="0"/>
    <n v="1041.4170862544299"/>
    <n v="1"/>
    <n v="0"/>
  </r>
  <r>
    <n v="1274"/>
    <x v="2"/>
    <x v="9"/>
    <s v="Western Hemlock"/>
    <n v="79950.164802094994"/>
    <n v="0"/>
    <n v="79950.164802094994"/>
    <n v="1"/>
    <n v="0"/>
  </r>
  <r>
    <n v="1275"/>
    <x v="2"/>
    <x v="9"/>
    <s v="Western Hemlock - Grand Fir-White Fir"/>
    <n v="316.41201927844799"/>
    <n v="0"/>
    <n v="316.41201927844799"/>
    <n v="1"/>
    <n v="0"/>
  </r>
  <r>
    <n v="1276"/>
    <x v="2"/>
    <x v="9"/>
    <s v="Western Hemlock - Port Orford-cedar"/>
    <n v="607.199823311307"/>
    <n v="0"/>
    <n v="607.199823311307"/>
    <n v="1"/>
    <n v="0"/>
  </r>
  <r>
    <n v="1277"/>
    <x v="2"/>
    <x v="9"/>
    <s v="Western Hemlock - Tanoak"/>
    <n v="377.09715020713497"/>
    <n v="0"/>
    <n v="377.09715020713497"/>
    <n v="1"/>
    <n v="0"/>
  </r>
  <r>
    <n v="1278"/>
    <x v="2"/>
    <x v="9"/>
    <s v="Western Red-cedar - Sitka Spruce / Redwood"/>
    <n v="755.65377517476702"/>
    <n v="0"/>
    <n v="755.65377517476702"/>
    <n v="1"/>
    <n v="0"/>
  </r>
  <r>
    <n v="1279"/>
    <x v="2"/>
    <x v="124"/>
    <s v="Port Orford-cedar - Tanoak"/>
    <n v="63.521862262971801"/>
    <n v="0"/>
    <n v="63.521862262971801"/>
    <n v="1"/>
    <n v="0"/>
  </r>
  <r>
    <n v="1280"/>
    <x v="2"/>
    <x v="10"/>
    <s v="Port Orford-cedar"/>
    <n v="43.775959861673599"/>
    <n v="0"/>
    <n v="43.775959861673599"/>
    <n v="1"/>
    <n v="0"/>
  </r>
  <r>
    <n v="1281"/>
    <x v="2"/>
    <x v="10"/>
    <s v="Tanoak"/>
    <n v="527.92396861153395"/>
    <n v="0"/>
    <n v="527.92396861153395"/>
    <n v="1"/>
    <n v="0"/>
  </r>
  <r>
    <n v="1282"/>
    <x v="2"/>
    <x v="10"/>
    <s v="Tanoak - Developed"/>
    <n v="328.142742699103"/>
    <n v="0"/>
    <n v="328.142742699103"/>
    <n v="1"/>
    <n v="0"/>
  </r>
  <r>
    <n v="1283"/>
    <x v="2"/>
    <x v="10"/>
    <s v="Tanoak - Grand Fir-White Fir"/>
    <n v="3394.0390670024399"/>
    <n v="38.645418826704898"/>
    <n v="3432.6844858291447"/>
    <n v="0.98874192516491355"/>
    <n v="1.1258074835086489E-2"/>
  </r>
  <r>
    <n v="1284"/>
    <x v="2"/>
    <x v="10"/>
    <s v="Western Hemlock"/>
    <n v="1933.98527317156"/>
    <n v="0"/>
    <n v="1933.98527317156"/>
    <n v="1"/>
    <n v="0"/>
  </r>
  <r>
    <n v="1285"/>
    <x v="2"/>
    <x v="10"/>
    <s v="Western Hemlock - Port Orford-cedar"/>
    <n v="428.77685482779498"/>
    <n v="274.89210653670699"/>
    <n v="703.66896136450191"/>
    <n v="0.60934456167619377"/>
    <n v="0.39065543832380628"/>
  </r>
  <r>
    <n v="1286"/>
    <x v="2"/>
    <x v="125"/>
    <s v="Port Orford-cedar - Tanoak"/>
    <n v="135.78268113765699"/>
    <n v="0"/>
    <n v="135.78268113765699"/>
    <n v="1"/>
    <n v="0"/>
  </r>
  <r>
    <n v="1287"/>
    <x v="2"/>
    <x v="125"/>
    <s v="Western Hemlock - Tanoak"/>
    <n v="41.571911613296102"/>
    <n v="0"/>
    <n v="41.571911613296102"/>
    <n v="1"/>
    <n v="0"/>
  </r>
  <r>
    <n v="1288"/>
    <x v="2"/>
    <x v="126"/>
    <s v="Pacific Silver Fir"/>
    <n v="26135.2680115486"/>
    <n v="0"/>
    <n v="26135.2680115486"/>
    <n v="1"/>
    <n v="0"/>
  </r>
  <r>
    <n v="1289"/>
    <x v="2"/>
    <x v="126"/>
    <s v="Sitka Spruce / Redwood"/>
    <n v="4011.0295407462499"/>
    <n v="0"/>
    <n v="4011.0295407462499"/>
    <n v="1"/>
    <n v="0"/>
  </r>
  <r>
    <n v="1290"/>
    <x v="2"/>
    <x v="126"/>
    <s v="Western Hemlock"/>
    <n v="44987.206617348696"/>
    <n v="0"/>
    <n v="44987.206617348696"/>
    <n v="1"/>
    <n v="0"/>
  </r>
  <r>
    <n v="1291"/>
    <x v="2"/>
    <x v="126"/>
    <s v="Western Hemlock - Pacific Silver Fir"/>
    <n v="570.36708437142897"/>
    <n v="0"/>
    <n v="570.36708437142897"/>
    <n v="1"/>
    <n v="0"/>
  </r>
  <r>
    <n v="1292"/>
    <x v="2"/>
    <x v="15"/>
    <s v="Douglas-Fir"/>
    <n v="289.870683992556"/>
    <n v="0"/>
    <n v="289.870683992556"/>
    <n v="1"/>
    <n v="0"/>
  </r>
  <r>
    <n v="1293"/>
    <x v="2"/>
    <x v="15"/>
    <s v="Grand Fir-White Fir - Sitka Spruce / Redwood"/>
    <n v="34.925849893366902"/>
    <n v="200.86708569043199"/>
    <n v="235.79293558379891"/>
    <n v="0.14812084936681463"/>
    <n v="0.85187915063318531"/>
  </r>
  <r>
    <n v="1294"/>
    <x v="2"/>
    <x v="15"/>
    <s v="Grand Fir-White Fir - Western Hemlock"/>
    <n v="9017.8480193962496"/>
    <n v="14.1696030679259"/>
    <n v="9032.0176224641764"/>
    <n v="0.99843118075493076"/>
    <n v="1.5688192450691934E-3"/>
  </r>
  <r>
    <n v="1295"/>
    <x v="2"/>
    <x v="15"/>
    <s v="Sitka Spruce / Redwood"/>
    <n v="32798.994601892497"/>
    <n v="1887.4350313427201"/>
    <n v="34686.429633235217"/>
    <n v="0.94558577947341538"/>
    <n v="5.4414220526584602E-2"/>
  </r>
  <r>
    <n v="1296"/>
    <x v="2"/>
    <x v="15"/>
    <s v="Sitka Spruce / Redwood - Grand Fir-White Fir"/>
    <n v="410.80373834794602"/>
    <n v="0"/>
    <n v="410.80373834794602"/>
    <n v="1"/>
    <n v="0"/>
  </r>
  <r>
    <n v="1297"/>
    <x v="2"/>
    <x v="15"/>
    <s v="Sitka Spruce / Redwood - Tanoak"/>
    <n v="205.97131615897899"/>
    <n v="7.8973674734212196"/>
    <n v="213.86868363240021"/>
    <n v="0.96307375470176226"/>
    <n v="3.6926245298237771E-2"/>
  </r>
  <r>
    <n v="1298"/>
    <x v="2"/>
    <x v="15"/>
    <s v="Sitka Spruce / Redwood - Western Hemlock"/>
    <n v="488.348252663729"/>
    <n v="0"/>
    <n v="488.348252663729"/>
    <n v="1"/>
    <n v="0"/>
  </r>
  <r>
    <n v="1299"/>
    <x v="2"/>
    <x v="15"/>
    <s v="Tanoak"/>
    <n v="1357.18664048392"/>
    <n v="328.16172038473297"/>
    <n v="1685.3483608686529"/>
    <n v="0.80528552553040511"/>
    <n v="0.19471447446959492"/>
  </r>
  <r>
    <n v="1300"/>
    <x v="2"/>
    <x v="15"/>
    <s v="Tanoak - Sitka Spruce / Redwood"/>
    <n v="4332.0247046846398"/>
    <n v="703.35447737799097"/>
    <n v="5035.3791820626311"/>
    <n v="0.86031747521943769"/>
    <n v="0.13968252478056228"/>
  </r>
  <r>
    <n v="1301"/>
    <x v="2"/>
    <x v="15"/>
    <s v="Tanoak - Western Hemlock"/>
    <n v="1141.5980814744601"/>
    <n v="0"/>
    <n v="1141.5980814744601"/>
    <n v="1"/>
    <n v="0"/>
  </r>
  <r>
    <n v="1302"/>
    <x v="2"/>
    <x v="15"/>
    <s v="Western Hemlock"/>
    <n v="70308.855009726904"/>
    <n v="5798.1912156341796"/>
    <n v="76107.046225361089"/>
    <n v="0.92381531667297767"/>
    <n v="7.618468332702226E-2"/>
  </r>
  <r>
    <n v="1303"/>
    <x v="2"/>
    <x v="15"/>
    <s v="Western Hemlock - Sitka Spruce / Redwood"/>
    <n v="2125.40191870952"/>
    <n v="804.80084650877097"/>
    <n v="2930.202765218291"/>
    <n v="0.72534295030302598"/>
    <n v="0.27465704969697408"/>
  </r>
  <r>
    <n v="1304"/>
    <x v="2"/>
    <x v="15"/>
    <s v="Western Hemlock - Tanoak"/>
    <n v="1672.3019178618099"/>
    <n v="0"/>
    <n v="1672.3019178618099"/>
    <n v="1"/>
    <n v="0"/>
  </r>
  <r>
    <n v="1305"/>
    <x v="2"/>
    <x v="16"/>
    <s v="Grand Fir"/>
    <n v="728.351304478624"/>
    <n v="0"/>
    <n v="728.351304478624"/>
    <n v="1"/>
    <n v="0"/>
  </r>
  <r>
    <n v="1306"/>
    <x v="2"/>
    <x v="16"/>
    <s v="Pacific Silver Fir"/>
    <n v="1083.1668351052299"/>
    <n v="0"/>
    <n v="1083.1668351052299"/>
    <n v="1"/>
    <n v="0"/>
  </r>
  <r>
    <n v="1307"/>
    <x v="2"/>
    <x v="16"/>
    <s v="Sitka Spruce / Redwood"/>
    <n v="24749.489579694899"/>
    <n v="8495.84769929498"/>
    <n v="33245.337278989879"/>
    <n v="0.74444994713095847"/>
    <n v="0.25555005286904153"/>
  </r>
  <r>
    <n v="1308"/>
    <x v="2"/>
    <x v="16"/>
    <s v="Western Hemlock"/>
    <n v="470567.70311435597"/>
    <n v="9243.8737048730709"/>
    <n v="479811.57681922906"/>
    <n v="0.98073436709019679"/>
    <n v="1.9265632909803126E-2"/>
  </r>
  <r>
    <n v="1309"/>
    <x v="2"/>
    <x v="127"/>
    <s v="Developed - Sitka Spruce / Redwood"/>
    <n v="401.09198664272901"/>
    <n v="0"/>
    <n v="401.09198664272901"/>
    <n v="1"/>
    <n v="0"/>
  </r>
  <r>
    <n v="1310"/>
    <x v="2"/>
    <x v="127"/>
    <s v="Sitka Spruce / Redwood"/>
    <n v="178.793498354333"/>
    <n v="0"/>
    <n v="178.793498354333"/>
    <n v="1"/>
    <n v="0"/>
  </r>
  <r>
    <n v="1311"/>
    <x v="2"/>
    <x v="28"/>
    <s v="Developed"/>
    <n v="3839.65110826502"/>
    <n v="0"/>
    <n v="3839.65110826502"/>
    <n v="1"/>
    <n v="0"/>
  </r>
  <r>
    <n v="1312"/>
    <x v="2"/>
    <x v="28"/>
    <s v="Developed - Western Hemlock"/>
    <n v="1565.53622814285"/>
    <n v="0"/>
    <n v="1565.53622814285"/>
    <n v="1"/>
    <n v="0"/>
  </r>
  <r>
    <n v="1313"/>
    <x v="2"/>
    <x v="28"/>
    <s v="Sitka Spruce / Redwood"/>
    <n v="5472.4426878239101"/>
    <n v="0.71218282058638205"/>
    <n v="5473.1548706444964"/>
    <n v="0.99986987709330022"/>
    <n v="1.301229066997913E-4"/>
  </r>
  <r>
    <n v="1314"/>
    <x v="2"/>
    <x v="28"/>
    <s v="Western Hemlock"/>
    <n v="2487.7763377282899"/>
    <n v="0"/>
    <n v="2487.7763377282899"/>
    <n v="1"/>
    <n v="0"/>
  </r>
  <r>
    <n v="1315"/>
    <x v="2"/>
    <x v="82"/>
    <s v="Douglas-Fir"/>
    <n v="71.557618112168996"/>
    <n v="316.083336189497"/>
    <n v="387.640954301666"/>
    <n v="0.18459767297054519"/>
    <n v="0.81540232702945481"/>
  </r>
  <r>
    <n v="1316"/>
    <x v="2"/>
    <x v="82"/>
    <s v="Mountain Hemlock"/>
    <n v="9536.2656300400704"/>
    <n v="4291.82326108097"/>
    <n v="13828.08889112104"/>
    <n v="0.68963004975787134"/>
    <n v="0.31036995024212871"/>
  </r>
  <r>
    <n v="1317"/>
    <x v="2"/>
    <x v="82"/>
    <s v="Mountain Hemlock - Pacific Silver Fir"/>
    <n v="15.7403765027929"/>
    <n v="497.11860567179298"/>
    <n v="512.85898217458589"/>
    <n v="3.0691431855306005E-2"/>
    <n v="0.96930856814469402"/>
  </r>
  <r>
    <n v="1318"/>
    <x v="2"/>
    <x v="82"/>
    <s v="Pacific Silver Fir"/>
    <n v="2557.4395278488601"/>
    <n v="3334.1264863045899"/>
    <n v="5891.5660141534499"/>
    <n v="0.43408484632185429"/>
    <n v="0.56591515367814571"/>
  </r>
  <r>
    <n v="1319"/>
    <x v="2"/>
    <x v="82"/>
    <s v="Pacific Silver Fir - Rock"/>
    <n v="0"/>
    <n v="193.56014638862601"/>
    <n v="193.56014638862601"/>
    <n v="0"/>
    <n v="1"/>
  </r>
  <r>
    <n v="1320"/>
    <x v="2"/>
    <x v="82"/>
    <s v="Parkland"/>
    <n v="235.90316907584901"/>
    <n v="182.54018076946701"/>
    <n v="418.44334984531599"/>
    <n v="0.56376369504511004"/>
    <n v="0.43623630495489008"/>
  </r>
  <r>
    <n v="1321"/>
    <x v="2"/>
    <x v="82"/>
    <s v="Subalpine Fir"/>
    <n v="555.65637714387196"/>
    <n v="0"/>
    <n v="555.65637714387196"/>
    <n v="1"/>
    <n v="0"/>
  </r>
  <r>
    <n v="1322"/>
    <x v="2"/>
    <x v="82"/>
    <s v="Subalpine Fir - Pacific Silver Fir"/>
    <n v="158.58570449584801"/>
    <n v="88.915083467660097"/>
    <n v="247.50078796350812"/>
    <n v="0.64074828125084649"/>
    <n v="0.35925171874915351"/>
  </r>
  <r>
    <n v="1323"/>
    <x v="2"/>
    <x v="82"/>
    <s v="Subalpine Fir - Western Hemlock"/>
    <n v="121.213074421537"/>
    <n v="127.521230276704"/>
    <n v="248.734304698241"/>
    <n v="0.4873194896401204"/>
    <n v="0.5126805103598796"/>
  </r>
  <r>
    <n v="1324"/>
    <x v="2"/>
    <x v="82"/>
    <s v="Western Hemlock"/>
    <n v="9009.0972673316592"/>
    <n v="10244.9926035641"/>
    <n v="19254.089870895761"/>
    <n v="0.46790564122948741"/>
    <n v="0.53209435877051248"/>
  </r>
  <r>
    <n v="1325"/>
    <x v="2"/>
    <x v="82"/>
    <s v="Western Hemlock - Mountain Hemlock"/>
    <n v="28.035453204684"/>
    <n v="18.2765941873405"/>
    <n v="46.312047392024496"/>
    <n v="0.60535983147901273"/>
    <n v="0.39464016852098732"/>
  </r>
  <r>
    <n v="1326"/>
    <x v="2"/>
    <x v="82"/>
    <s v="Western Hemlock - Pacific Silver Fir"/>
    <n v="58.189730370376097"/>
    <n v="425.25092903223299"/>
    <n v="483.44065940260907"/>
    <n v="0.12036581789020713"/>
    <n v="0.87963418210979294"/>
  </r>
  <r>
    <n v="1327"/>
    <x v="2"/>
    <x v="83"/>
    <s v="Pacific Silver Fir"/>
    <n v="16138.9572896508"/>
    <n v="0"/>
    <n v="16138.9572896508"/>
    <n v="1"/>
    <n v="0"/>
  </r>
  <r>
    <n v="1328"/>
    <x v="2"/>
    <x v="83"/>
    <s v="Sitka Spruce / Redwood"/>
    <n v="1828.49231382986"/>
    <n v="0"/>
    <n v="1828.49231382986"/>
    <n v="1"/>
    <n v="0"/>
  </r>
  <r>
    <n v="1329"/>
    <x v="2"/>
    <x v="83"/>
    <s v="Western Hemlock"/>
    <n v="16689.1362700846"/>
    <n v="0"/>
    <n v="16689.1362700846"/>
    <n v="1"/>
    <n v="0"/>
  </r>
  <r>
    <n v="1330"/>
    <x v="2"/>
    <x v="29"/>
    <s v="Mountain Hemlock"/>
    <n v="10528.771295984599"/>
    <n v="2756.3428057492201"/>
    <n v="13285.11410173382"/>
    <n v="0.79252396444306838"/>
    <n v="0.20747603555693167"/>
  </r>
  <r>
    <n v="1331"/>
    <x v="2"/>
    <x v="29"/>
    <s v="Pacific Silver Fir"/>
    <n v="138521.10949579699"/>
    <n v="7197.56652518586"/>
    <n v="145718.67602098285"/>
    <n v="0.95060642381797755"/>
    <n v="4.939357618202242E-2"/>
  </r>
  <r>
    <n v="1332"/>
    <x v="2"/>
    <x v="29"/>
    <s v="Pacific Silver Fir - Subalpine Fir"/>
    <n v="259.23304437564599"/>
    <n v="4.8128317938340901"/>
    <n v="264.0458761694801"/>
    <n v="0.98177274395020298"/>
    <n v="1.8227256049796942E-2"/>
  </r>
  <r>
    <n v="1333"/>
    <x v="2"/>
    <x v="29"/>
    <s v="Pacific Silver Fir - Western Hemlock"/>
    <n v="415.81497765924797"/>
    <n v="8.7040711918284597"/>
    <n v="424.51904885107643"/>
    <n v="0.97949662985586805"/>
    <n v="2.0503370144131963E-2"/>
  </r>
  <r>
    <n v="1334"/>
    <x v="2"/>
    <x v="29"/>
    <s v="Subalpine Fir - Western Hemlock"/>
    <n v="0"/>
    <n v="306.68527959312797"/>
    <n v="306.68527959312797"/>
    <n v="0"/>
    <n v="1"/>
  </r>
  <r>
    <n v="1335"/>
    <x v="2"/>
    <x v="29"/>
    <s v="Western Hemlock"/>
    <n v="105293.557129236"/>
    <n v="7172.42976000004"/>
    <n v="112465.98688923604"/>
    <n v="0.9362257873834875"/>
    <n v="6.3774212616512449E-2"/>
  </r>
  <r>
    <n v="1336"/>
    <x v="2"/>
    <x v="29"/>
    <s v="Western Hemlock - Pacific Silver Fir"/>
    <n v="433.72443963242"/>
    <n v="178.35966666729001"/>
    <n v="612.08410629971002"/>
    <n v="0.70860268248828651"/>
    <n v="0.29139731751171355"/>
  </r>
  <r>
    <n v="1337"/>
    <x v="2"/>
    <x v="29"/>
    <s v="Western Hemlock - Subalpine Fir"/>
    <n v="0"/>
    <n v="64.729022110940306"/>
    <n v="64.729022110940306"/>
    <n v="0"/>
    <n v="1"/>
  </r>
  <r>
    <n v="1338"/>
    <x v="2"/>
    <x v="87"/>
    <s v="Pacific Silver Fir"/>
    <n v="3759.1345405594402"/>
    <n v="0"/>
    <n v="3759.1345405594402"/>
    <n v="1"/>
    <n v="0"/>
  </r>
  <r>
    <n v="1339"/>
    <x v="2"/>
    <x v="87"/>
    <s v="Pacific Silver Fir - Sitka Spruce / Redwood"/>
    <n v="539.94845879067395"/>
    <n v="0"/>
    <n v="539.94845879067395"/>
    <n v="1"/>
    <n v="0"/>
  </r>
  <r>
    <n v="1340"/>
    <x v="2"/>
    <x v="87"/>
    <s v="Pacific Silver Fir - Western Hemlock"/>
    <n v="486.38403818307802"/>
    <n v="0"/>
    <n v="486.38403818307802"/>
    <n v="1"/>
    <n v="0"/>
  </r>
  <r>
    <n v="1341"/>
    <x v="2"/>
    <x v="87"/>
    <s v="Sitka Spruce / Redwood"/>
    <n v="9925.5243837279995"/>
    <n v="38.308828120270803"/>
    <n v="9963.8332118482704"/>
    <n v="0.996155211824028"/>
    <n v="3.8447881759719454E-3"/>
  </r>
  <r>
    <n v="1342"/>
    <x v="2"/>
    <x v="87"/>
    <s v="Western Hemlock"/>
    <n v="40770.3449411736"/>
    <n v="666.90218776944903"/>
    <n v="41437.247128943047"/>
    <n v="0.98390573134131709"/>
    <n v="1.6094268658682971E-2"/>
  </r>
  <r>
    <n v="1343"/>
    <x v="2"/>
    <x v="31"/>
    <s v="Pacific Silver Fir"/>
    <n v="28464.168601529"/>
    <n v="6716.30318143984"/>
    <n v="35180.471782968838"/>
    <n v="0.80909001951783777"/>
    <n v="0.19090998048216223"/>
  </r>
  <r>
    <n v="1344"/>
    <x v="2"/>
    <x v="31"/>
    <s v="Pacific Silver Fir - Subalpine Fir"/>
    <n v="37.119775210102802"/>
    <n v="159.30950797572399"/>
    <n v="196.42928318582679"/>
    <n v="0.18897271632858634"/>
    <n v="0.81102728367141363"/>
  </r>
  <r>
    <n v="1345"/>
    <x v="2"/>
    <x v="31"/>
    <s v="Pacific Silver Fir - Western Hemlock"/>
    <n v="2166.9532604133701"/>
    <n v="773.25476507645897"/>
    <n v="2940.2080254898292"/>
    <n v="0.73700678374699791"/>
    <n v="0.26299321625300209"/>
  </r>
  <r>
    <n v="1346"/>
    <x v="2"/>
    <x v="31"/>
    <s v="Sitka Spruce / Redwood"/>
    <n v="2432.5633084342999"/>
    <n v="0"/>
    <n v="2432.5633084342999"/>
    <n v="1"/>
    <n v="0"/>
  </r>
  <r>
    <n v="1347"/>
    <x v="2"/>
    <x v="31"/>
    <s v="Sitka Spruce / Redwood - Pacific Silver Fir"/>
    <n v="310.81019987094101"/>
    <n v="0"/>
    <n v="310.81019987094101"/>
    <n v="1"/>
    <n v="0"/>
  </r>
  <r>
    <n v="1348"/>
    <x v="2"/>
    <x v="31"/>
    <s v="Western Hemlock"/>
    <n v="131617.91989883099"/>
    <n v="20596.181880043601"/>
    <n v="152214.10177887458"/>
    <n v="0.86468939711010351"/>
    <n v="0.1353106028898966"/>
  </r>
  <r>
    <n v="1349"/>
    <x v="2"/>
    <x v="31"/>
    <s v="Western Hemlock - Pacific Silver Fir"/>
    <n v="3207.3503023795602"/>
    <n v="437.35190248023099"/>
    <n v="3644.702204859791"/>
    <n v="0.88000339180055032"/>
    <n v="0.11999660819944975"/>
  </r>
  <r>
    <n v="1350"/>
    <x v="2"/>
    <x v="88"/>
    <s v="Western Hemlock"/>
    <n v="5466.1006153082199"/>
    <n v="9.7508014164010905"/>
    <n v="5475.8514167246212"/>
    <n v="0.99821930861991248"/>
    <n v="1.7806913800874329E-3"/>
  </r>
  <r>
    <n v="1351"/>
    <x v="2"/>
    <x v="92"/>
    <s v="Pacific Silver Fir - Western Hemlock"/>
    <n v="515.33602924773095"/>
    <n v="1180.44097052864"/>
    <n v="1695.776999776371"/>
    <n v="0.30389374859765783"/>
    <n v="0.69610625140234217"/>
  </r>
  <r>
    <n v="1352"/>
    <x v="2"/>
    <x v="92"/>
    <s v="Western Hemlock"/>
    <n v="8302.60847409093"/>
    <n v="2216.5355072678099"/>
    <n v="10519.14398135874"/>
    <n v="0.78928556247582571"/>
    <n v="0.21071443752417424"/>
  </r>
  <r>
    <n v="1353"/>
    <x v="2"/>
    <x v="98"/>
    <s v="Pacific Silver Fir"/>
    <n v="1896.40626924649"/>
    <n v="0"/>
    <n v="1896.40626924649"/>
    <n v="1"/>
    <n v="0"/>
  </r>
  <r>
    <n v="1354"/>
    <x v="2"/>
    <x v="98"/>
    <s v="Sitka Spruce / Redwood"/>
    <n v="11791.4623710983"/>
    <n v="0"/>
    <n v="11791.4623710983"/>
    <n v="1"/>
    <n v="0"/>
  </r>
  <r>
    <n v="1355"/>
    <x v="2"/>
    <x v="98"/>
    <s v="Western Hemlock"/>
    <n v="12549.060436899599"/>
    <n v="0"/>
    <n v="12549.060436899599"/>
    <n v="1"/>
    <n v="0"/>
  </r>
  <r>
    <n v="1356"/>
    <x v="2"/>
    <x v="35"/>
    <s v="Western Hemlock"/>
    <n v="3620.2694682503502"/>
    <n v="751.72360438017995"/>
    <n v="4371.9930726305302"/>
    <n v="0.82805928740232781"/>
    <n v="0.17194071259767224"/>
  </r>
  <r>
    <n v="1357"/>
    <x v="2"/>
    <x v="35"/>
    <s v="Western Hemlock - Pacific Silver Fir"/>
    <n v="496.41069962557901"/>
    <n v="68.708851597244205"/>
    <n v="565.11955122282325"/>
    <n v="0.87841713943789435"/>
    <n v="0.12158286056210559"/>
  </r>
  <r>
    <n v="1358"/>
    <x v="2"/>
    <x v="128"/>
    <s v="Sitka Spruce / Redwood"/>
    <n v="24331.664907890699"/>
    <n v="0"/>
    <n v="24331.664907890699"/>
    <n v="1"/>
    <n v="0"/>
  </r>
  <r>
    <n v="1359"/>
    <x v="2"/>
    <x v="128"/>
    <s v="Western Hemlock"/>
    <n v="29345.529727801601"/>
    <n v="9.4568633402510898"/>
    <n v="29354.986591141853"/>
    <n v="0.99967784473990851"/>
    <n v="3.2215526009147583E-4"/>
  </r>
  <r>
    <n v="1360"/>
    <x v="2"/>
    <x v="129"/>
    <s v="Mountain Hemlock"/>
    <n v="90.322815343572501"/>
    <n v="271.29174619331599"/>
    <n v="361.61456153688846"/>
    <n v="0.24977648842373465"/>
    <n v="0.75022351157626543"/>
  </r>
  <r>
    <n v="1361"/>
    <x v="2"/>
    <x v="129"/>
    <s v="Pacific Silver Fir"/>
    <n v="1367.9871886138999"/>
    <n v="1027.8527841996399"/>
    <n v="2395.83997281354"/>
    <n v="0.57098437463976881"/>
    <n v="0.42901562536023108"/>
  </r>
  <r>
    <n v="1362"/>
    <x v="2"/>
    <x v="129"/>
    <s v="Western Hemlock"/>
    <n v="5322.80032283525"/>
    <n v="2435.7614120437102"/>
    <n v="7758.5617348789601"/>
    <n v="0.68605503245612698"/>
    <n v="0.31394496754387302"/>
  </r>
  <r>
    <n v="1363"/>
    <x v="2"/>
    <x v="129"/>
    <s v="Western Hemlock - Subalpine Fir"/>
    <n v="448.88030420535301"/>
    <n v="0"/>
    <n v="448.88030420535301"/>
    <n v="1"/>
    <n v="0"/>
  </r>
  <r>
    <n v="1364"/>
    <x v="2"/>
    <x v="130"/>
    <s v="Pacific Silver Fir"/>
    <n v="3577.1138697116298"/>
    <n v="1645.90993513481"/>
    <n v="5223.0238048464398"/>
    <n v="0.68487412720432728"/>
    <n v="0.31512587279567278"/>
  </r>
  <r>
    <n v="1365"/>
    <x v="2"/>
    <x v="130"/>
    <s v="Western Hemlock"/>
    <n v="94101.447162050594"/>
    <n v="967.70493859437704"/>
    <n v="95069.152100644977"/>
    <n v="0.9898210416606017"/>
    <n v="1.0178958339398209E-2"/>
  </r>
  <r>
    <n v="1366"/>
    <x v="2"/>
    <x v="39"/>
    <s v="Sitka Spruce / Redwood"/>
    <n v="2463.0516183894101"/>
    <n v="0"/>
    <n v="2463.0516183894101"/>
    <n v="1"/>
    <n v="0"/>
  </r>
  <r>
    <n v="1367"/>
    <x v="2"/>
    <x v="39"/>
    <s v="Western Hemlock"/>
    <n v="25805.922499966498"/>
    <n v="0"/>
    <n v="25805.922499966498"/>
    <n v="1"/>
    <n v="0"/>
  </r>
  <r>
    <n v="1368"/>
    <x v="2"/>
    <x v="46"/>
    <s v="Sitka Spruce / Redwood"/>
    <n v="24387.593596818599"/>
    <n v="5.1988886228968001"/>
    <n v="24392.792485441496"/>
    <n v="0.99978686783704651"/>
    <n v="2.1313216295344969E-4"/>
  </r>
  <r>
    <n v="1369"/>
    <x v="2"/>
    <x v="46"/>
    <s v="Sitka Spruce / Redwood - Western Hemlock"/>
    <n v="321.720518449932"/>
    <n v="0"/>
    <n v="321.720518449932"/>
    <n v="1"/>
    <n v="0"/>
  </r>
  <r>
    <n v="1370"/>
    <x v="2"/>
    <x v="46"/>
    <s v="Tanoak"/>
    <n v="943.302630950604"/>
    <n v="247.83860936502299"/>
    <n v="1191.1412403156269"/>
    <n v="0.79193180373861372"/>
    <n v="0.20806819626138634"/>
  </r>
  <r>
    <n v="1371"/>
    <x v="2"/>
    <x v="46"/>
    <s v="Tanoak - Sitka Spruce / Redwood"/>
    <n v="74.112745850315207"/>
    <n v="75.263496567615803"/>
    <n v="149.376242417931"/>
    <n v="0.49614814679137209"/>
    <n v="0.50385185320862802"/>
  </r>
  <r>
    <n v="1372"/>
    <x v="2"/>
    <x v="46"/>
    <s v="Western Hemlock"/>
    <n v="34081.226989751704"/>
    <n v="6370.5126410442999"/>
    <n v="40451.739630796001"/>
    <n v="0.84251573111099498"/>
    <n v="0.15748426888900507"/>
  </r>
  <r>
    <n v="1373"/>
    <x v="2"/>
    <x v="46"/>
    <s v="Western Hemlock - Sitka Spruce / Redwood"/>
    <n v="486.44933961853297"/>
    <n v="236.031592782567"/>
    <n v="722.48093240109995"/>
    <n v="0.67330405247078651"/>
    <n v="0.32669594752921349"/>
  </r>
  <r>
    <n v="1374"/>
    <x v="2"/>
    <x v="46"/>
    <s v="Western Hemlock - Tanoak"/>
    <n v="32.517368941975803"/>
    <n v="57.555046226011903"/>
    <n v="90.072415167987714"/>
    <n v="0.3610136231090279"/>
    <n v="0.63898637689097204"/>
  </r>
  <r>
    <n v="1375"/>
    <x v="2"/>
    <x v="131"/>
    <s v="Grand Fir-White Fir - Western Hemlock"/>
    <n v="10019.394753533599"/>
    <n v="0"/>
    <n v="10019.394753533599"/>
    <n v="1"/>
    <n v="0"/>
  </r>
  <r>
    <n v="1376"/>
    <x v="2"/>
    <x v="131"/>
    <s v="Rock"/>
    <n v="5618.0112595750497"/>
    <n v="9290.7430834237293"/>
    <n v="14908.754342998778"/>
    <n v="0.37682633507294289"/>
    <n v="0.62317366492705717"/>
  </r>
  <r>
    <n v="1377"/>
    <x v="2"/>
    <x v="131"/>
    <s v="Rock - Water"/>
    <n v="600.50226607038701"/>
    <n v="0"/>
    <n v="600.50226607038701"/>
    <n v="1"/>
    <n v="0"/>
  </r>
  <r>
    <n v="1378"/>
    <x v="2"/>
    <x v="131"/>
    <s v="Sitka Spruce / Redwood"/>
    <n v="66020.947423844205"/>
    <n v="10606.879581072701"/>
    <n v="76627.827004916908"/>
    <n v="0.86157927223497932"/>
    <n v="0.13842072776502065"/>
  </r>
  <r>
    <n v="1379"/>
    <x v="2"/>
    <x v="131"/>
    <s v="Water"/>
    <n v="3217.3807839085098"/>
    <n v="100.917071980651"/>
    <n v="3318.2978558891609"/>
    <n v="0.96958769936775013"/>
    <n v="3.0412300632249777E-2"/>
  </r>
  <r>
    <n v="1380"/>
    <x v="2"/>
    <x v="131"/>
    <s v="Water - Rock"/>
    <n v="728.53582023309195"/>
    <n v="310.66603940239901"/>
    <n v="1039.201859635491"/>
    <n v="0.70105322991688268"/>
    <n v="0.29894677008311726"/>
  </r>
  <r>
    <n v="1381"/>
    <x v="2"/>
    <x v="131"/>
    <s v="Water - Western Hemlock"/>
    <n v="537.53033395562102"/>
    <n v="0"/>
    <n v="537.53033395562102"/>
    <n v="1"/>
    <n v="0"/>
  </r>
  <r>
    <n v="1382"/>
    <x v="2"/>
    <x v="131"/>
    <s v="Western Hemlock"/>
    <n v="25783.022311165001"/>
    <n v="2662.8464695176899"/>
    <n v="28445.868780682693"/>
    <n v="0.90638899131370509"/>
    <n v="9.3611008686294808E-2"/>
  </r>
  <r>
    <n v="1383"/>
    <x v="2"/>
    <x v="47"/>
    <s v="Developed"/>
    <n v="513.82040033932606"/>
    <n v="0"/>
    <n v="513.82040033932606"/>
    <n v="1"/>
    <n v="0"/>
  </r>
  <r>
    <n v="1384"/>
    <x v="2"/>
    <x v="47"/>
    <s v="Sitka Spruce / Redwood"/>
    <n v="670.46344269908002"/>
    <n v="0"/>
    <n v="670.46344269908002"/>
    <n v="1"/>
    <n v="0"/>
  </r>
  <r>
    <n v="1385"/>
    <x v="2"/>
    <x v="47"/>
    <s v="Western Hemlock"/>
    <n v="178986.61108453799"/>
    <n v="627.15147888436798"/>
    <n v="179613.76256342235"/>
    <n v="0.99650833282520368"/>
    <n v="3.4916671747963536E-3"/>
  </r>
  <r>
    <n v="1386"/>
    <x v="2"/>
    <x v="109"/>
    <s v="Sitka Spruce / Redwood"/>
    <n v="93838.409229232697"/>
    <n v="2530.3295703518502"/>
    <n v="96368.738799584549"/>
    <n v="0.97374325323885258"/>
    <n v="2.6256746761147389E-2"/>
  </r>
  <r>
    <n v="1387"/>
    <x v="2"/>
    <x v="109"/>
    <s v="Western Hemlock"/>
    <n v="20146.7839626438"/>
    <n v="511.84343742732398"/>
    <n v="20658.627400071124"/>
    <n v="0.97522374417646152"/>
    <n v="2.4776255823538488E-2"/>
  </r>
  <r>
    <n v="1388"/>
    <x v="2"/>
    <x v="50"/>
    <s v="Pacific Silver Fir"/>
    <n v="579.86321865001003"/>
    <n v="0"/>
    <n v="579.86321865001003"/>
    <n v="1"/>
    <n v="0"/>
  </r>
  <r>
    <n v="1389"/>
    <x v="2"/>
    <x v="50"/>
    <s v="Pacific Silver Fir - Sitka Spruce / Redwood"/>
    <n v="744.85631969424696"/>
    <n v="0"/>
    <n v="744.85631969424696"/>
    <n v="1"/>
    <n v="0"/>
  </r>
  <r>
    <n v="1390"/>
    <x v="2"/>
    <x v="50"/>
    <s v="Rock - Western Hemlock"/>
    <n v="449.239282167243"/>
    <n v="0"/>
    <n v="449.239282167243"/>
    <n v="1"/>
    <n v="0"/>
  </r>
  <r>
    <n v="1391"/>
    <x v="2"/>
    <x v="50"/>
    <s v="Sitka Spruce / Redwood"/>
    <n v="22148.281068808901"/>
    <n v="0"/>
    <n v="22148.281068808901"/>
    <n v="1"/>
    <n v="0"/>
  </r>
  <r>
    <n v="1392"/>
    <x v="2"/>
    <x v="50"/>
    <s v="Sitka Spruce / Redwood - Pacific Silver Fir"/>
    <n v="247.27606618126799"/>
    <n v="0"/>
    <n v="247.27606618126799"/>
    <n v="1"/>
    <n v="0"/>
  </r>
  <r>
    <n v="1393"/>
    <x v="2"/>
    <x v="50"/>
    <s v="Western Hemlock"/>
    <n v="31303.709002216201"/>
    <n v="0"/>
    <n v="31303.709002216201"/>
    <n v="1"/>
    <n v="0"/>
  </r>
  <r>
    <n v="1394"/>
    <x v="2"/>
    <x v="50"/>
    <s v="Western Hemlock - Pacific Silver Fir"/>
    <n v="334.78111580406699"/>
    <n v="0"/>
    <n v="334.78111580406699"/>
    <n v="1"/>
    <n v="0"/>
  </r>
  <r>
    <n v="1395"/>
    <x v="2"/>
    <x v="132"/>
    <s v="Pacific Silver Fir"/>
    <n v="3813.1921331529102"/>
    <n v="0"/>
    <n v="3813.1921331529102"/>
    <n v="1"/>
    <n v="0"/>
  </r>
  <r>
    <n v="1396"/>
    <x v="2"/>
    <x v="132"/>
    <s v="Pacific Silver Fir - Western Hemlock"/>
    <n v="423.58224248853901"/>
    <n v="0"/>
    <n v="423.58224248853901"/>
    <n v="1"/>
    <n v="0"/>
  </r>
  <r>
    <n v="1397"/>
    <x v="2"/>
    <x v="132"/>
    <s v="Sitka Spruce / Redwood"/>
    <n v="3673.6589476886802"/>
    <n v="0"/>
    <n v="3673.6589476886802"/>
    <n v="1"/>
    <n v="0"/>
  </r>
  <r>
    <n v="1398"/>
    <x v="2"/>
    <x v="132"/>
    <s v="Western Hemlock"/>
    <n v="7775.6524633600202"/>
    <n v="0"/>
    <n v="7775.6524633600202"/>
    <n v="1"/>
    <n v="0"/>
  </r>
  <r>
    <n v="1399"/>
    <x v="2"/>
    <x v="133"/>
    <s v="Western Hemlock"/>
    <n v="10287.9434850498"/>
    <n v="1871.9666120348099"/>
    <n v="12159.91009708461"/>
    <n v="0.84605423912767064"/>
    <n v="0.15394576087232931"/>
  </r>
  <r>
    <n v="1400"/>
    <x v="2"/>
    <x v="56"/>
    <s v="Port Orford-cedar - Tanoak"/>
    <n v="2031.662298517"/>
    <n v="100.88145871900799"/>
    <n v="2132.5437572360079"/>
    <n v="0.95269430773614672"/>
    <n v="4.7305692263853269E-2"/>
  </r>
  <r>
    <n v="1401"/>
    <x v="2"/>
    <x v="56"/>
    <s v="Port Orford-cedar - Western Hemlock"/>
    <n v="878.99421531047506"/>
    <n v="0"/>
    <n v="878.99421531047506"/>
    <n v="1"/>
    <n v="0"/>
  </r>
  <r>
    <n v="1402"/>
    <x v="2"/>
    <x v="56"/>
    <s v="Sitka Spruce / Redwood - Western Hemlock"/>
    <n v="586.79663158539404"/>
    <n v="0"/>
    <n v="586.79663158539404"/>
    <n v="1"/>
    <n v="0"/>
  </r>
  <r>
    <n v="1403"/>
    <x v="2"/>
    <x v="56"/>
    <s v="Tanoak"/>
    <n v="15733.259506353101"/>
    <n v="448.09463036900598"/>
    <n v="16181.354136722106"/>
    <n v="0.97230796467447089"/>
    <n v="2.7692035325529163E-2"/>
  </r>
  <r>
    <n v="1404"/>
    <x v="2"/>
    <x v="56"/>
    <s v="Tanoak - Developed"/>
    <n v="565.85057307670002"/>
    <n v="0"/>
    <n v="565.85057307670002"/>
    <n v="1"/>
    <n v="0"/>
  </r>
  <r>
    <n v="1405"/>
    <x v="2"/>
    <x v="56"/>
    <s v="Tanoak - Grand Fir-White Fir"/>
    <n v="929.39551495606099"/>
    <n v="0"/>
    <n v="929.39551495606099"/>
    <n v="1"/>
    <n v="0"/>
  </r>
  <r>
    <n v="1406"/>
    <x v="2"/>
    <x v="56"/>
    <s v="Tanoak - Port Orford-cedar"/>
    <n v="1810.9965317061401"/>
    <n v="0"/>
    <n v="1810.9965317061401"/>
    <n v="1"/>
    <n v="0"/>
  </r>
  <r>
    <n v="1407"/>
    <x v="2"/>
    <x v="56"/>
    <s v="Western Hemlock"/>
    <n v="20736.4154756676"/>
    <n v="185.59364606892001"/>
    <n v="20922.009121736519"/>
    <n v="0.99112926273050417"/>
    <n v="8.8707372694958372E-3"/>
  </r>
  <r>
    <n v="1408"/>
    <x v="2"/>
    <x v="56"/>
    <s v="Western Hemlock - Grand Fir-White Fir"/>
    <n v="461.97376146952797"/>
    <n v="0"/>
    <n v="461.97376146952797"/>
    <n v="1"/>
    <n v="0"/>
  </r>
  <r>
    <n v="1409"/>
    <x v="2"/>
    <x v="56"/>
    <s v="Western Hemlock - Port Orford-cedar"/>
    <n v="1266.07353390498"/>
    <n v="0"/>
    <n v="1266.07353390498"/>
    <n v="1"/>
    <n v="0"/>
  </r>
  <r>
    <n v="1410"/>
    <x v="2"/>
    <x v="56"/>
    <s v="Western Hemlock - Sitka Spruce / Redwood"/>
    <n v="145.96829732366501"/>
    <n v="0"/>
    <n v="145.96829732366501"/>
    <n v="1"/>
    <n v="0"/>
  </r>
  <r>
    <n v="1411"/>
    <x v="2"/>
    <x v="56"/>
    <s v="Western Hemlock - Tanoak"/>
    <n v="1115.4187357053599"/>
    <n v="0"/>
    <n v="1115.4187357053599"/>
    <n v="1"/>
    <n v="0"/>
  </r>
  <r>
    <n v="1412"/>
    <x v="2"/>
    <x v="115"/>
    <s v="Western Hemlock - Tanoak"/>
    <n v="592.97747381202896"/>
    <n v="0"/>
    <n v="592.97747381202896"/>
    <n v="1"/>
    <n v="0"/>
  </r>
  <r>
    <n v="1413"/>
    <x v="2"/>
    <x v="134"/>
    <s v="Rock"/>
    <n v="1.47554148509272"/>
    <n v="282.50943707098497"/>
    <n v="283.98497855607769"/>
    <n v="5.1958434301529405E-3"/>
    <n v="0.99480415656984711"/>
  </r>
  <r>
    <n v="1414"/>
    <x v="2"/>
    <x v="134"/>
    <s v="Sitka Spruce / Redwood"/>
    <n v="24751.045521583499"/>
    <n v="474.82178936397202"/>
    <n v="25225.867310947469"/>
    <n v="0.98117718675393539"/>
    <n v="1.882281324606468E-2"/>
  </r>
  <r>
    <n v="1415"/>
    <x v="2"/>
    <x v="57"/>
    <s v="Sitka Spruce / Redwood"/>
    <n v="1292.7927071722099"/>
    <n v="0"/>
    <n v="1292.7927071722099"/>
    <n v="1"/>
    <n v="0"/>
  </r>
  <r>
    <n v="1416"/>
    <x v="2"/>
    <x v="57"/>
    <s v="Western Hemlock"/>
    <n v="117346.119086234"/>
    <n v="0"/>
    <n v="117346.119086234"/>
    <n v="1"/>
    <n v="0"/>
  </r>
  <r>
    <n v="1417"/>
    <x v="2"/>
    <x v="58"/>
    <s v="Douglas-Fir - Port Orford-cedar"/>
    <n v="428.23990443816001"/>
    <n v="0"/>
    <n v="428.23990443816001"/>
    <n v="1"/>
    <n v="0"/>
  </r>
  <r>
    <n v="1418"/>
    <x v="2"/>
    <x v="58"/>
    <s v="Grand Fir"/>
    <n v="3493.8554378204199"/>
    <n v="0"/>
    <n v="3493.8554378204199"/>
    <n v="1"/>
    <n v="0"/>
  </r>
  <r>
    <n v="1419"/>
    <x v="2"/>
    <x v="58"/>
    <s v="Grand Fir-White Fir - Tanoak"/>
    <n v="160.63430185260799"/>
    <n v="224.70245101722301"/>
    <n v="385.336752869831"/>
    <n v="0.41686732619265932"/>
    <n v="0.58313267380734068"/>
  </r>
  <r>
    <n v="1420"/>
    <x v="2"/>
    <x v="58"/>
    <s v="Port Orford-cedar"/>
    <n v="4460.9075760508404"/>
    <n v="0"/>
    <n v="4460.9075760508404"/>
    <n v="1"/>
    <n v="0"/>
  </r>
  <r>
    <n v="1421"/>
    <x v="2"/>
    <x v="58"/>
    <s v="Port Orford-cedar - Douglas-Fir"/>
    <n v="335.86631822539903"/>
    <n v="0"/>
    <n v="335.86631822539903"/>
    <n v="1"/>
    <n v="0"/>
  </r>
  <r>
    <n v="1422"/>
    <x v="2"/>
    <x v="58"/>
    <s v="Port Orford-cedar - Grasslands / Meadows"/>
    <n v="357.62709403158402"/>
    <n v="0"/>
    <n v="357.62709403158402"/>
    <n v="1"/>
    <n v="0"/>
  </r>
  <r>
    <n v="1423"/>
    <x v="2"/>
    <x v="58"/>
    <s v="Sitka Spruce / Redwood"/>
    <n v="893.239541422446"/>
    <n v="337.79980146551998"/>
    <n v="1231.0393428879661"/>
    <n v="0.7255978832706873"/>
    <n v="0.27440211672931264"/>
  </r>
  <r>
    <n v="1424"/>
    <x v="2"/>
    <x v="58"/>
    <s v="Western Hemlock"/>
    <n v="328118.173025264"/>
    <n v="7175.6345243610303"/>
    <n v="335293.80754962505"/>
    <n v="0.97859896495911569"/>
    <n v="2.1401035040884264E-2"/>
  </r>
  <r>
    <n v="1425"/>
    <x v="2"/>
    <x v="61"/>
    <s v="Sitka Spruce / Redwood"/>
    <n v="18151.0027221522"/>
    <n v="0"/>
    <n v="18151.0027221522"/>
    <n v="1"/>
    <n v="0"/>
  </r>
  <r>
    <n v="1426"/>
    <x v="2"/>
    <x v="61"/>
    <s v="Western Hemlock"/>
    <n v="31704.840302733101"/>
    <n v="0"/>
    <n v="31704.840302733101"/>
    <n v="1"/>
    <n v="0"/>
  </r>
  <r>
    <n v="1427"/>
    <x v="2"/>
    <x v="63"/>
    <s v="Grand Fir-White Fir - Port Orford-cedar"/>
    <n v="740.26637818049505"/>
    <n v="0"/>
    <n v="740.26637818049505"/>
    <n v="1"/>
    <n v="0"/>
  </r>
  <r>
    <n v="1428"/>
    <x v="2"/>
    <x v="63"/>
    <s v="Grand Fir-White Fir - Western Hemlock"/>
    <n v="1337.2679100486801"/>
    <n v="0"/>
    <n v="1337.2679100486801"/>
    <n v="1"/>
    <n v="0"/>
  </r>
  <r>
    <n v="1429"/>
    <x v="2"/>
    <x v="63"/>
    <s v="Pacific Silver Fir"/>
    <n v="217.93231390298499"/>
    <n v="343.98539330301202"/>
    <n v="561.91770720599698"/>
    <n v="0.38783670830841394"/>
    <n v="0.61216329169158612"/>
  </r>
  <r>
    <n v="1430"/>
    <x v="2"/>
    <x v="63"/>
    <s v="Port Orford-cedar - Grand Fir-White Fir"/>
    <n v="278.19954789407501"/>
    <n v="0"/>
    <n v="278.19954789407501"/>
    <n v="1"/>
    <n v="0"/>
  </r>
  <r>
    <n v="1431"/>
    <x v="2"/>
    <x v="63"/>
    <s v="Port Orford-cedar - Tanoak"/>
    <n v="830.15759758930506"/>
    <n v="0"/>
    <n v="830.15759758930506"/>
    <n v="1"/>
    <n v="0"/>
  </r>
  <r>
    <n v="1432"/>
    <x v="2"/>
    <x v="63"/>
    <s v="Sitka Spruce / Redwood"/>
    <n v="118088.545003939"/>
    <n v="4266.8530555644002"/>
    <n v="122355.39805950339"/>
    <n v="0.96512738200982884"/>
    <n v="3.4872617990171231E-2"/>
  </r>
  <r>
    <n v="1433"/>
    <x v="2"/>
    <x v="63"/>
    <s v="Tanoak"/>
    <n v="590.45282850650904"/>
    <n v="0"/>
    <n v="590.45282850650904"/>
    <n v="1"/>
    <n v="0"/>
  </r>
  <r>
    <n v="1434"/>
    <x v="2"/>
    <x v="63"/>
    <s v="Tanoak - Western Hemlock"/>
    <n v="666.14190797876404"/>
    <n v="0"/>
    <n v="666.14190797876404"/>
    <n v="1"/>
    <n v="0"/>
  </r>
  <r>
    <n v="1435"/>
    <x v="2"/>
    <x v="63"/>
    <s v="Water - Rock"/>
    <n v="587.84875100208001"/>
    <n v="0"/>
    <n v="587.84875100208001"/>
    <n v="1"/>
    <n v="0"/>
  </r>
  <r>
    <n v="1436"/>
    <x v="2"/>
    <x v="63"/>
    <s v="Western Hemlock"/>
    <n v="220535.77076260699"/>
    <n v="6101.08019049218"/>
    <n v="226636.85095309917"/>
    <n v="0.97307992868399518"/>
    <n v="2.6920071316004799E-2"/>
  </r>
  <r>
    <n v="1437"/>
    <x v="2"/>
    <x v="63"/>
    <s v="Western Hemlock - Grand Fir-White Fir"/>
    <n v="777.11712697944995"/>
    <n v="0"/>
    <n v="777.11712697944995"/>
    <n v="1"/>
    <n v="0"/>
  </r>
  <r>
    <n v="1438"/>
    <x v="2"/>
    <x v="63"/>
    <s v="Western Hemlock - Tanoak"/>
    <n v="1684.5508388088001"/>
    <n v="745.05643453251298"/>
    <n v="2429.607273341313"/>
    <n v="0.69334285309910382"/>
    <n v="0.30665714690089624"/>
  </r>
  <r>
    <n v="1439"/>
    <x v="2"/>
    <x v="64"/>
    <s v="Grand Fir-White Fir"/>
    <n v="1174.45074594433"/>
    <n v="26.488512811509999"/>
    <n v="1200.93925875584"/>
    <n v="0.97794350328845792"/>
    <n v="2.2056496711542105E-2"/>
  </r>
  <r>
    <n v="1440"/>
    <x v="2"/>
    <x v="64"/>
    <s v="Port Orford-cedar"/>
    <n v="3162.2187211448399"/>
    <n v="34.828456563889802"/>
    <n v="3197.0471777087296"/>
    <n v="0.98910605486001912"/>
    <n v="1.0893945139980942E-2"/>
  </r>
  <r>
    <n v="1441"/>
    <x v="2"/>
    <x v="64"/>
    <s v="Port Orford-cedar - Grand Fir-White Fir"/>
    <n v="1953.89543222827"/>
    <n v="0"/>
    <n v="1953.89543222827"/>
    <n v="1"/>
    <n v="0"/>
  </r>
  <r>
    <n v="1442"/>
    <x v="2"/>
    <x v="64"/>
    <s v="Port Orford-cedar - Tanoak"/>
    <n v="567.00512553963904"/>
    <n v="0"/>
    <n v="567.00512553963904"/>
    <n v="1"/>
    <n v="0"/>
  </r>
  <r>
    <n v="1443"/>
    <x v="2"/>
    <x v="64"/>
    <s v="Port Orford-cedar - Western Hemlock"/>
    <n v="13.1400028016952"/>
    <n v="0"/>
    <n v="13.1400028016952"/>
    <n v="1"/>
    <n v="0"/>
  </r>
  <r>
    <n v="1444"/>
    <x v="2"/>
    <x v="64"/>
    <s v="Tanoak - Western Hemlock"/>
    <n v="1430.7733281513899"/>
    <n v="0"/>
    <n v="1430.7733281513899"/>
    <n v="1"/>
    <n v="0"/>
  </r>
  <r>
    <n v="1445"/>
    <x v="2"/>
    <x v="64"/>
    <s v="Western Hemlock"/>
    <n v="279.534191402175"/>
    <n v="486.72573985797197"/>
    <n v="766.25993126014691"/>
    <n v="0.36480335196761388"/>
    <n v="0.63519664803238618"/>
  </r>
  <r>
    <n v="1446"/>
    <x v="2"/>
    <x v="64"/>
    <s v="Western Hemlock - Developed"/>
    <n v="354.93020621793698"/>
    <n v="15.5744940145683"/>
    <n v="370.50470023250529"/>
    <n v="0.95796411218320654"/>
    <n v="4.2035887816793509E-2"/>
  </r>
  <r>
    <n v="1447"/>
    <x v="2"/>
    <x v="64"/>
    <s v="Western Hemlock - Grand Fir-White Fir"/>
    <n v="1243.6404476228399"/>
    <n v="0"/>
    <n v="1243.6404476228399"/>
    <n v="1"/>
    <n v="0"/>
  </r>
  <r>
    <n v="1448"/>
    <x v="2"/>
    <x v="64"/>
    <s v="Western Hemlock - Port Orford-cedar"/>
    <n v="1871.4330667449101"/>
    <n v="15.121570602644599"/>
    <n v="1886.5546373475547"/>
    <n v="0.99198455729651958"/>
    <n v="8.0154427034804156E-3"/>
  </r>
  <r>
    <n v="1449"/>
    <x v="2"/>
    <x v="70"/>
    <s v="Sitka Spruce / Redwood"/>
    <n v="193.61521333034099"/>
    <n v="0"/>
    <n v="193.61521333034099"/>
    <n v="1"/>
    <n v="0"/>
  </r>
  <r>
    <n v="1450"/>
    <x v="2"/>
    <x v="70"/>
    <s v="Water"/>
    <n v="12142.5473859019"/>
    <n v="1.3019452764057999"/>
    <n v="12143.849331178306"/>
    <n v="0.99989278973734774"/>
    <n v="1.0721026265231779E-4"/>
  </r>
  <r>
    <n v="1451"/>
    <x v="2"/>
    <x v="70"/>
    <s v="Western Hemlock - Water"/>
    <n v="316.991961148087"/>
    <n v="0"/>
    <n v="316.991961148087"/>
    <n v="1"/>
    <n v="0"/>
  </r>
  <r>
    <n v="1452"/>
    <x v="3"/>
    <x v="135"/>
    <s v="Douglas-Fir"/>
    <n v="40687.185357145499"/>
    <n v="2059.6535312813799"/>
    <n v="42746.838888426879"/>
    <n v="0.95181740720858299"/>
    <n v="4.8182592791416977E-2"/>
  </r>
  <r>
    <n v="1453"/>
    <x v="3"/>
    <x v="135"/>
    <s v="Douglas-Fir - Subalpine Fir"/>
    <n v="60.152525669512997"/>
    <n v="218.98036587167601"/>
    <n v="279.132891541189"/>
    <n v="0.21549780585652287"/>
    <n v="0.78450219414347722"/>
  </r>
  <r>
    <n v="1454"/>
    <x v="3"/>
    <x v="135"/>
    <s v="Douglas-Fir - Western Hemlock"/>
    <n v="897.06926419195804"/>
    <n v="371.07000630082803"/>
    <n v="1268.1392704927862"/>
    <n v="0.70739017792845882"/>
    <n v="0.29260982207154107"/>
  </r>
  <r>
    <n v="1455"/>
    <x v="3"/>
    <x v="135"/>
    <s v="Subalpine Fir"/>
    <n v="32090.585123093799"/>
    <n v="28619.777534060799"/>
    <n v="60710.362657154597"/>
    <n v="0.52858496834085356"/>
    <n v="0.4714150316591465"/>
  </r>
  <r>
    <n v="1456"/>
    <x v="3"/>
    <x v="135"/>
    <s v="Subalpine Fir - Douglas-Fir"/>
    <n v="2742.4563640282399"/>
    <n v="0"/>
    <n v="2742.4563640282399"/>
    <n v="1"/>
    <n v="0"/>
  </r>
  <r>
    <n v="1457"/>
    <x v="3"/>
    <x v="135"/>
    <s v="Subalpine Fir - Western Hemlock"/>
    <n v="1529.16533996167"/>
    <n v="703.35818440335299"/>
    <n v="2232.5235243650231"/>
    <n v="0.68494926179852778"/>
    <n v="0.31505073820147222"/>
  </r>
  <r>
    <n v="1458"/>
    <x v="3"/>
    <x v="135"/>
    <s v="Western Hemlock"/>
    <n v="41140.273634139601"/>
    <n v="16113.795520084101"/>
    <n v="57254.069154223704"/>
    <n v="0.71855632694544702"/>
    <n v="0.28144367305455292"/>
  </r>
  <r>
    <n v="1459"/>
    <x v="3"/>
    <x v="135"/>
    <s v="Western Hemlock - Douglas-Fir"/>
    <n v="254.63723725899899"/>
    <n v="281.84135348014797"/>
    <n v="536.47859073914697"/>
    <n v="0.47464566462599389"/>
    <n v="0.52535433537400611"/>
  </r>
  <r>
    <n v="1460"/>
    <x v="3"/>
    <x v="135"/>
    <s v="Western Hemlock - Parkland"/>
    <n v="0"/>
    <n v="267.06994583665698"/>
    <n v="267.06994583665698"/>
    <n v="0"/>
    <n v="1"/>
  </r>
  <r>
    <n v="1461"/>
    <x v="3"/>
    <x v="135"/>
    <s v="Western Hemlock - Subalpine Fir"/>
    <n v="2145.9980119667198"/>
    <n v="1472.6851476025699"/>
    <n v="3618.6831595692897"/>
    <n v="0.59303285679814677"/>
    <n v="0.40696714320185323"/>
  </r>
  <r>
    <n v="1462"/>
    <x v="3"/>
    <x v="136"/>
    <s v="Douglas-Fir"/>
    <n v="43091.746457120302"/>
    <n v="10268.8986799828"/>
    <n v="53360.6451371031"/>
    <n v="0.80755669925657336"/>
    <n v="0.19244330074342667"/>
  </r>
  <r>
    <n v="1463"/>
    <x v="3"/>
    <x v="136"/>
    <s v="Douglas-Fir - Subalpine Fir"/>
    <n v="421.622581763357"/>
    <n v="0"/>
    <n v="421.622581763357"/>
    <n v="1"/>
    <n v="0"/>
  </r>
  <r>
    <n v="1464"/>
    <x v="3"/>
    <x v="136"/>
    <s v="Douglas-Fir - Western Hemlock"/>
    <n v="2493.2643522829098"/>
    <n v="1279.8074953657599"/>
    <n v="3773.07184764867"/>
    <n v="0.66080489663526554"/>
    <n v="0.33919510336473435"/>
  </r>
  <r>
    <n v="1465"/>
    <x v="3"/>
    <x v="136"/>
    <s v="Parkland"/>
    <n v="375.11661966805701"/>
    <n v="12978.656048631799"/>
    <n v="13353.772668299856"/>
    <n v="2.8090684856312984E-2"/>
    <n v="0.97190931514368706"/>
  </r>
  <r>
    <n v="1466"/>
    <x v="3"/>
    <x v="136"/>
    <s v="Subalpine Fir"/>
    <n v="60213.133214445399"/>
    <n v="57964.705768830703"/>
    <n v="118177.8389832761"/>
    <n v="0.50951289795514398"/>
    <n v="0.49048710204485596"/>
  </r>
  <r>
    <n v="1467"/>
    <x v="3"/>
    <x v="136"/>
    <s v="Subalpine Fir - Douglas-Fir"/>
    <n v="963.42339216508196"/>
    <n v="0"/>
    <n v="963.42339216508196"/>
    <n v="1"/>
    <n v="0"/>
  </r>
  <r>
    <n v="1468"/>
    <x v="3"/>
    <x v="136"/>
    <s v="Subalpine Fir - Western Hemlock"/>
    <n v="1683.1498583605201"/>
    <n v="3787.3900613239598"/>
    <n v="5470.5399196844801"/>
    <n v="0.30767527210688883"/>
    <n v="0.69232472789311117"/>
  </r>
  <r>
    <n v="1469"/>
    <x v="3"/>
    <x v="136"/>
    <s v="Western Hemlock"/>
    <n v="26892.824200046802"/>
    <n v="8477.7041841675"/>
    <n v="35370.528384214304"/>
    <n v="0.76031728754295169"/>
    <n v="0.23968271245704825"/>
  </r>
  <r>
    <n v="1470"/>
    <x v="3"/>
    <x v="136"/>
    <s v="Western Hemlock - Douglas-Fir"/>
    <n v="3832.81767053577"/>
    <n v="1525.48907765226"/>
    <n v="5358.3067481880298"/>
    <n v="0.71530389181841436"/>
    <n v="0.28469610818158569"/>
  </r>
  <r>
    <n v="1471"/>
    <x v="3"/>
    <x v="136"/>
    <s v="Western Hemlock - Subalpine Fir"/>
    <n v="76.081659286706696"/>
    <n v="2627.70389466402"/>
    <n v="2703.7855539507268"/>
    <n v="2.8138939930179532E-2"/>
    <n v="0.97186106006982043"/>
  </r>
  <r>
    <n v="1472"/>
    <x v="3"/>
    <x v="80"/>
    <s v="Douglas-Fir"/>
    <n v="3895.3817288338"/>
    <n v="0"/>
    <n v="3895.3817288338"/>
    <n v="1"/>
    <n v="0"/>
  </r>
  <r>
    <n v="1473"/>
    <x v="3"/>
    <x v="80"/>
    <s v="Douglas-Fir - Subalpine Fir"/>
    <n v="605.374054827858"/>
    <n v="0"/>
    <n v="605.374054827858"/>
    <n v="1"/>
    <n v="0"/>
  </r>
  <r>
    <n v="1474"/>
    <x v="3"/>
    <x v="80"/>
    <s v="Douglas-Fir - Western Hemlock"/>
    <n v="274.12722728131803"/>
    <n v="0"/>
    <n v="274.12722728131803"/>
    <n v="1"/>
    <n v="0"/>
  </r>
  <r>
    <n v="1475"/>
    <x v="3"/>
    <x v="80"/>
    <s v="Subalpine Fir"/>
    <n v="1485.71606124661"/>
    <n v="0"/>
    <n v="1485.71606124661"/>
    <n v="1"/>
    <n v="0"/>
  </r>
  <r>
    <n v="1476"/>
    <x v="3"/>
    <x v="80"/>
    <s v="Subalpine Fir - Douglas-Fir"/>
    <n v="299.250031778628"/>
    <n v="0"/>
    <n v="299.250031778628"/>
    <n v="1"/>
    <n v="0"/>
  </r>
  <r>
    <n v="1477"/>
    <x v="3"/>
    <x v="80"/>
    <s v="Western Hemlock"/>
    <n v="12768.981578855601"/>
    <n v="0"/>
    <n v="12768.981578855601"/>
    <n v="1"/>
    <n v="0"/>
  </r>
  <r>
    <n v="1478"/>
    <x v="3"/>
    <x v="87"/>
    <s v="Douglas-Fir"/>
    <n v="1457.5380295391701"/>
    <n v="0"/>
    <n v="1457.5380295391701"/>
    <n v="1"/>
    <n v="0"/>
  </r>
  <r>
    <n v="1479"/>
    <x v="3"/>
    <x v="31"/>
    <s v="Douglas-Fir"/>
    <n v="1159.80931815335"/>
    <n v="0"/>
    <n v="1159.80931815335"/>
    <n v="1"/>
    <n v="0"/>
  </r>
  <r>
    <n v="1480"/>
    <x v="3"/>
    <x v="93"/>
    <s v="Douglas-Fir"/>
    <n v="6945.0111296003697"/>
    <n v="0"/>
    <n v="6945.0111296003697"/>
    <n v="1"/>
    <n v="0"/>
  </r>
  <r>
    <n v="1481"/>
    <x v="3"/>
    <x v="93"/>
    <s v="Western Hemlock"/>
    <n v="12261.101924881201"/>
    <n v="0"/>
    <n v="12261.101924881201"/>
    <n v="1"/>
    <n v="0"/>
  </r>
  <r>
    <n v="1482"/>
    <x v="3"/>
    <x v="34"/>
    <s v="Douglas-Fir"/>
    <n v="3684.1953601473001"/>
    <n v="0"/>
    <n v="3684.1953601473001"/>
    <n v="1"/>
    <n v="0"/>
  </r>
  <r>
    <n v="1483"/>
    <x v="3"/>
    <x v="98"/>
    <s v="Douglas-Fir"/>
    <n v="33309.645089847203"/>
    <n v="0"/>
    <n v="33309.645089847203"/>
    <n v="1"/>
    <n v="0"/>
  </r>
  <r>
    <n v="1484"/>
    <x v="3"/>
    <x v="99"/>
    <s v="Developed"/>
    <n v="597.679153433853"/>
    <n v="0"/>
    <n v="597.679153433853"/>
    <n v="1"/>
    <n v="0"/>
  </r>
  <r>
    <n v="1485"/>
    <x v="3"/>
    <x v="99"/>
    <s v="Developed - Douglas-Fir"/>
    <n v="1125.3262479482401"/>
    <n v="0"/>
    <n v="1125.3262479482401"/>
    <n v="1"/>
    <n v="0"/>
  </r>
  <r>
    <n v="1486"/>
    <x v="3"/>
    <x v="99"/>
    <s v="Douglas-Fir"/>
    <n v="109675.416066412"/>
    <n v="1132.84235217623"/>
    <n v="110808.25841858823"/>
    <n v="0.98977655304447787"/>
    <n v="1.0223446955522172E-2"/>
  </r>
  <r>
    <n v="1487"/>
    <x v="3"/>
    <x v="99"/>
    <s v="Douglas-Fir - Developed"/>
    <n v="1378.5351420606901"/>
    <n v="0"/>
    <n v="1378.5351420606901"/>
    <n v="1"/>
    <n v="0"/>
  </r>
  <r>
    <n v="1488"/>
    <x v="3"/>
    <x v="99"/>
    <s v="Ponderosa Pine"/>
    <n v="16210.719305223"/>
    <n v="0"/>
    <n v="16210.719305223"/>
    <n v="1"/>
    <n v="0"/>
  </r>
  <r>
    <n v="1489"/>
    <x v="3"/>
    <x v="99"/>
    <s v="Subalpine Fir"/>
    <n v="918.00835794404099"/>
    <n v="0"/>
    <n v="918.00835794404099"/>
    <n v="1"/>
    <n v="0"/>
  </r>
  <r>
    <n v="1490"/>
    <x v="3"/>
    <x v="99"/>
    <s v="Western Hemlock"/>
    <n v="75553.586444650005"/>
    <n v="3941.5507970663898"/>
    <n v="79495.137241716395"/>
    <n v="0.95041771190253388"/>
    <n v="4.9582288097466114E-2"/>
  </r>
  <r>
    <n v="1491"/>
    <x v="3"/>
    <x v="99"/>
    <s v="Western Hemlock - Developed"/>
    <n v="627.42473791706402"/>
    <n v="0"/>
    <n v="627.42473791706402"/>
    <n v="1"/>
    <n v="0"/>
  </r>
  <r>
    <n v="1492"/>
    <x v="3"/>
    <x v="99"/>
    <s v="Western Hemlock - Douglas-Fir"/>
    <n v="1778.1103361431001"/>
    <n v="0"/>
    <n v="1778.1103361431001"/>
    <n v="1"/>
    <n v="0"/>
  </r>
  <r>
    <n v="1493"/>
    <x v="3"/>
    <x v="128"/>
    <s v="Douglas-Fir"/>
    <n v="333103.97520549002"/>
    <n v="407.096901473412"/>
    <n v="333511.07210696343"/>
    <n v="0.99877936016066404"/>
    <n v="1.2206398393359733E-3"/>
  </r>
  <r>
    <n v="1494"/>
    <x v="3"/>
    <x v="128"/>
    <s v="Douglas-Fir - Western Hemlock"/>
    <n v="2130.7944740886301"/>
    <n v="197.66378994484299"/>
    <n v="2328.4582640334729"/>
    <n v="0.91510958431247991"/>
    <n v="8.4890415687520121E-2"/>
  </r>
  <r>
    <n v="1495"/>
    <x v="3"/>
    <x v="128"/>
    <s v="Ponderosa Pine"/>
    <n v="18819.587222708898"/>
    <n v="0"/>
    <n v="18819.587222708898"/>
    <n v="1"/>
    <n v="0"/>
  </r>
  <r>
    <n v="1496"/>
    <x v="3"/>
    <x v="128"/>
    <s v="Subalpine Fir"/>
    <n v="8282.1457883029907"/>
    <n v="1105.80194918443"/>
    <n v="9387.9477374874205"/>
    <n v="0.8822104702640382"/>
    <n v="0.11778952973596182"/>
  </r>
  <r>
    <n v="1497"/>
    <x v="3"/>
    <x v="128"/>
    <s v="Subalpine Fir - Douglas-Fir"/>
    <n v="1686.79613758761"/>
    <n v="0"/>
    <n v="1686.79613758761"/>
    <n v="1"/>
    <n v="0"/>
  </r>
  <r>
    <n v="1498"/>
    <x v="3"/>
    <x v="128"/>
    <s v="Western Hemlock"/>
    <n v="125120.362429313"/>
    <n v="475.36827780297699"/>
    <n v="125595.73070711597"/>
    <n v="0.99621509206462189"/>
    <n v="3.7849079353781227E-3"/>
  </r>
  <r>
    <n v="1499"/>
    <x v="3"/>
    <x v="128"/>
    <s v="Western Hemlock - Douglas-Fir"/>
    <n v="1339.8416030619401"/>
    <n v="31.944350462566199"/>
    <n v="1371.7859535245063"/>
    <n v="0.97671331275809303"/>
    <n v="2.3286687241906891E-2"/>
  </r>
  <r>
    <n v="1500"/>
    <x v="3"/>
    <x v="129"/>
    <s v="Douglas-Fir"/>
    <n v="343646.42310727999"/>
    <n v="30899.3052315764"/>
    <n v="374545.72833885637"/>
    <n v="0.9175019152704863"/>
    <n v="8.2498084729513713E-2"/>
  </r>
  <r>
    <n v="1501"/>
    <x v="3"/>
    <x v="129"/>
    <s v="Douglas-Fir - Subalpine Fir"/>
    <n v="822.056688739734"/>
    <n v="0"/>
    <n v="822.056688739734"/>
    <n v="1"/>
    <n v="0"/>
  </r>
  <r>
    <n v="1502"/>
    <x v="3"/>
    <x v="129"/>
    <s v="Douglas-Fir - Western Hemlock"/>
    <n v="314.84784432961698"/>
    <n v="630.530522742362"/>
    <n v="945.37836707197903"/>
    <n v="0.33303897708677438"/>
    <n v="0.66696102291322557"/>
  </r>
  <r>
    <n v="1503"/>
    <x v="3"/>
    <x v="129"/>
    <s v="Parkland"/>
    <n v="1064.8340385486899"/>
    <n v="2084.5806893423201"/>
    <n v="3149.41472789101"/>
    <n v="0.3381053721247283"/>
    <n v="0.66189462787527165"/>
  </r>
  <r>
    <n v="1504"/>
    <x v="3"/>
    <x v="129"/>
    <s v="Ponderosa Pine"/>
    <n v="1817.2407715254801"/>
    <n v="0"/>
    <n v="1817.2407715254801"/>
    <n v="1"/>
    <n v="0"/>
  </r>
  <r>
    <n v="1505"/>
    <x v="3"/>
    <x v="129"/>
    <s v="Subalpine Fir"/>
    <n v="36407.454903369602"/>
    <n v="18941.696443658999"/>
    <n v="55349.151347028601"/>
    <n v="0.65777801497084964"/>
    <n v="0.34222198502915036"/>
  </r>
  <r>
    <n v="1506"/>
    <x v="3"/>
    <x v="129"/>
    <s v="Subalpine Fir - Douglas-Fir"/>
    <n v="683.58807361810602"/>
    <n v="0"/>
    <n v="683.58807361810602"/>
    <n v="1"/>
    <n v="0"/>
  </r>
  <r>
    <n v="1507"/>
    <x v="3"/>
    <x v="129"/>
    <s v="Subalpine Fir - Parkland"/>
    <n v="0"/>
    <n v="309.59213575929101"/>
    <n v="309.59213575929101"/>
    <n v="0"/>
    <n v="1"/>
  </r>
  <r>
    <n v="1508"/>
    <x v="3"/>
    <x v="129"/>
    <s v="Western Hemlock"/>
    <n v="123823.091933166"/>
    <n v="17529.3612459494"/>
    <n v="141352.4531791154"/>
    <n v="0.87598827716320571"/>
    <n v="0.12401172283679428"/>
  </r>
  <r>
    <n v="1509"/>
    <x v="3"/>
    <x v="129"/>
    <s v="Western Hemlock - Douglas-Fir"/>
    <n v="890.51529048660495"/>
    <n v="0"/>
    <n v="890.51529048660495"/>
    <n v="1"/>
    <n v="0"/>
  </r>
  <r>
    <n v="1510"/>
    <x v="3"/>
    <x v="130"/>
    <s v="Douglas-Fir"/>
    <n v="528371.81653340405"/>
    <n v="19227.978566507099"/>
    <n v="547599.79509991116"/>
    <n v="0.96488680467274657"/>
    <n v="3.5113195327253363E-2"/>
  </r>
  <r>
    <n v="1511"/>
    <x v="3"/>
    <x v="130"/>
    <s v="Douglas-Fir - Subalpine Fir"/>
    <n v="542.670927127499"/>
    <n v="0"/>
    <n v="542.670927127499"/>
    <n v="1"/>
    <n v="0"/>
  </r>
  <r>
    <n v="1512"/>
    <x v="3"/>
    <x v="130"/>
    <s v="Douglas-Fir - Western Hemlock"/>
    <n v="1756.01455631407"/>
    <n v="0"/>
    <n v="1756.01455631407"/>
    <n v="1"/>
    <n v="0"/>
  </r>
  <r>
    <n v="1513"/>
    <x v="3"/>
    <x v="130"/>
    <s v="Ponderosa Pine"/>
    <n v="12060.991953465"/>
    <n v="320.31672206455102"/>
    <n v="12381.308675529552"/>
    <n v="0.97412900926235479"/>
    <n v="2.5870990737645184E-2"/>
  </r>
  <r>
    <n v="1514"/>
    <x v="3"/>
    <x v="130"/>
    <s v="Shrub-Steppe"/>
    <n v="978.95123455947805"/>
    <n v="0"/>
    <n v="978.95123455947805"/>
    <n v="1"/>
    <n v="0"/>
  </r>
  <r>
    <n v="1515"/>
    <x v="3"/>
    <x v="130"/>
    <s v="Subalpine Fir"/>
    <n v="12322.9516336587"/>
    <n v="2170.4279102398"/>
    <n v="14493.3795438985"/>
    <n v="0.85024694180774985"/>
    <n v="0.14975305819225015"/>
  </r>
  <r>
    <n v="1516"/>
    <x v="3"/>
    <x v="130"/>
    <s v="Subalpine Fir - Western Hemlock"/>
    <n v="347.61069503930901"/>
    <n v="0"/>
    <n v="347.61069503930901"/>
    <n v="1"/>
    <n v="0"/>
  </r>
  <r>
    <n v="1517"/>
    <x v="3"/>
    <x v="130"/>
    <s v="Western Hemlock"/>
    <n v="134438.22975227301"/>
    <n v="12365.3871012932"/>
    <n v="146803.6168535662"/>
    <n v="0.91576919311444871"/>
    <n v="8.4230806885551304E-2"/>
  </r>
  <r>
    <n v="1518"/>
    <x v="3"/>
    <x v="130"/>
    <s v="Western Hemlock - Douglas-Fir"/>
    <n v="2959.23781754118"/>
    <n v="0"/>
    <n v="2959.23781754118"/>
    <n v="1"/>
    <n v="0"/>
  </r>
  <r>
    <n v="1519"/>
    <x v="3"/>
    <x v="130"/>
    <s v="Western Hemlock - Subalpine Fir"/>
    <n v="388.29470338607302"/>
    <n v="0"/>
    <n v="388.29470338607302"/>
    <n v="1"/>
    <n v="0"/>
  </r>
  <r>
    <n v="1520"/>
    <x v="3"/>
    <x v="107"/>
    <s v="Douglas-Fir"/>
    <n v="13549.108692721"/>
    <n v="707.58049349735302"/>
    <n v="14256.689186218353"/>
    <n v="0.9503685263629541"/>
    <n v="4.9631473637045863E-2"/>
  </r>
  <r>
    <n v="1521"/>
    <x v="3"/>
    <x v="107"/>
    <s v="Douglas-Fir - Ponderosa Pine"/>
    <n v="613.576485847002"/>
    <n v="0"/>
    <n v="613.576485847002"/>
    <n v="1"/>
    <n v="0"/>
  </r>
  <r>
    <n v="1522"/>
    <x v="3"/>
    <x v="107"/>
    <s v="Douglas-Fir - Western Hemlock"/>
    <n v="1530.7222488156999"/>
    <n v="0"/>
    <n v="1530.7222488156999"/>
    <n v="1"/>
    <n v="0"/>
  </r>
  <r>
    <n v="1523"/>
    <x v="3"/>
    <x v="107"/>
    <s v="Subalpine Fir"/>
    <n v="557.38571005691699"/>
    <n v="18.642844873317699"/>
    <n v="576.02855493023469"/>
    <n v="0.96763555432494908"/>
    <n v="3.2364445675050979E-2"/>
  </r>
  <r>
    <n v="1524"/>
    <x v="3"/>
    <x v="107"/>
    <s v="Subalpine Fir - Western Hemlock"/>
    <n v="108.719869858656"/>
    <n v="148.95486420557199"/>
    <n v="257.67473406422801"/>
    <n v="0.42192677622617236"/>
    <n v="0.57807322377382764"/>
  </r>
  <r>
    <n v="1525"/>
    <x v="3"/>
    <x v="107"/>
    <s v="Western Hemlock"/>
    <n v="2456.6799979889001"/>
    <n v="485.16181852654898"/>
    <n v="2941.841816515449"/>
    <n v="0.83508228899227055"/>
    <n v="0.16491771100772956"/>
  </r>
  <r>
    <n v="1526"/>
    <x v="3"/>
    <x v="107"/>
    <s v="Western Hemlock - Douglas-Fir"/>
    <n v="789.94149652659598"/>
    <n v="0"/>
    <n v="789.94149652659598"/>
    <n v="1"/>
    <n v="0"/>
  </r>
  <r>
    <n v="1527"/>
    <x v="3"/>
    <x v="107"/>
    <s v="Western Hemlock - Subalpine Fir"/>
    <n v="858.48375746914496"/>
    <n v="0"/>
    <n v="858.48375746914496"/>
    <n v="1"/>
    <n v="0"/>
  </r>
  <r>
    <n v="1528"/>
    <x v="3"/>
    <x v="49"/>
    <s v="Douglas-Fir"/>
    <n v="32991.679276290801"/>
    <n v="0"/>
    <n v="32991.679276290801"/>
    <n v="1"/>
    <n v="0"/>
  </r>
  <r>
    <n v="1529"/>
    <x v="3"/>
    <x v="49"/>
    <s v="Western Hemlock"/>
    <n v="1368.1059506930001"/>
    <n v="0"/>
    <n v="1368.1059506930001"/>
    <n v="1"/>
    <n v="0"/>
  </r>
  <r>
    <n v="1530"/>
    <x v="3"/>
    <x v="50"/>
    <s v="Douglas-Fir"/>
    <n v="61578.511793044599"/>
    <n v="0"/>
    <n v="61578.511793044599"/>
    <n v="1"/>
    <n v="0"/>
  </r>
  <r>
    <n v="1531"/>
    <x v="3"/>
    <x v="50"/>
    <s v="Western Hemlock"/>
    <n v="1964.6753085779201"/>
    <n v="0"/>
    <n v="1964.6753085779201"/>
    <n v="1"/>
    <n v="0"/>
  </r>
  <r>
    <n v="1532"/>
    <x v="3"/>
    <x v="50"/>
    <s v="Western Hemlock - Douglas-Fir"/>
    <n v="1987.5272537716401"/>
    <n v="0"/>
    <n v="1987.5272537716401"/>
    <n v="1"/>
    <n v="0"/>
  </r>
  <r>
    <n v="1533"/>
    <x v="3"/>
    <x v="137"/>
    <s v="Douglas-Fir"/>
    <n v="1961.2079543760699"/>
    <n v="0"/>
    <n v="1961.2079543760699"/>
    <n v="1"/>
    <n v="0"/>
  </r>
  <r>
    <n v="1534"/>
    <x v="3"/>
    <x v="137"/>
    <s v="Subalpine Fir"/>
    <n v="511.46361166258902"/>
    <n v="0"/>
    <n v="511.46361166258902"/>
    <n v="1"/>
    <n v="0"/>
  </r>
  <r>
    <n v="1535"/>
    <x v="3"/>
    <x v="137"/>
    <s v="Subalpine Fir - Douglas-Fir"/>
    <n v="495.42328499836901"/>
    <n v="0"/>
    <n v="495.42328499836901"/>
    <n v="1"/>
    <n v="0"/>
  </r>
  <r>
    <n v="1536"/>
    <x v="3"/>
    <x v="70"/>
    <s v="Water"/>
    <n v="12943.109602623201"/>
    <n v="4.4779219356955897"/>
    <n v="12947.587524558896"/>
    <n v="0.99965415009342851"/>
    <n v="3.4584990657154452E-4"/>
  </r>
  <r>
    <n v="1537"/>
    <x v="3"/>
    <x v="70"/>
    <s v="Western Hemlock"/>
    <n v="88.610769051192804"/>
    <n v="0"/>
    <n v="88.610769051192804"/>
    <n v="1"/>
    <n v="0"/>
  </r>
  <r>
    <n v="1538"/>
    <x v="4"/>
    <x v="5"/>
    <s v="Douglas-Fir"/>
    <n v="488.498889736948"/>
    <n v="0"/>
    <n v="488.498889736948"/>
    <n v="1"/>
    <n v="0"/>
  </r>
  <r>
    <n v="1539"/>
    <x v="4"/>
    <x v="5"/>
    <s v="Douglas-Fir - Grand Fir-White Fir"/>
    <n v="1594.28546725811"/>
    <n v="461.87407068221898"/>
    <n v="2056.1595379403288"/>
    <n v="0.77537050887360537"/>
    <n v="0.22462949112639474"/>
  </r>
  <r>
    <n v="1540"/>
    <x v="4"/>
    <x v="5"/>
    <s v="Shrub-Steppe"/>
    <n v="43736.025390174997"/>
    <n v="0"/>
    <n v="43736.025390174997"/>
    <n v="1"/>
    <n v="0"/>
  </r>
  <r>
    <n v="1541"/>
    <x v="4"/>
    <x v="77"/>
    <s v="Shrub-Steppe"/>
    <n v="30760.820280059499"/>
    <n v="0"/>
    <n v="30760.820280059499"/>
    <n v="1"/>
    <n v="0"/>
  </r>
  <r>
    <n v="1542"/>
    <x v="4"/>
    <x v="138"/>
    <s v="Douglas-Fir"/>
    <n v="9268.5093814001193"/>
    <n v="0"/>
    <n v="9268.5093814001193"/>
    <n v="1"/>
    <n v="0"/>
  </r>
  <r>
    <n v="1543"/>
    <x v="4"/>
    <x v="138"/>
    <s v="Grand Fir"/>
    <n v="327.42248473865902"/>
    <n v="0"/>
    <n v="327.42248473865902"/>
    <n v="1"/>
    <n v="0"/>
  </r>
  <r>
    <n v="1544"/>
    <x v="4"/>
    <x v="12"/>
    <s v="Douglas-Fir"/>
    <n v="2020.75234353423"/>
    <n v="0"/>
    <n v="2020.75234353423"/>
    <n v="1"/>
    <n v="0"/>
  </r>
  <r>
    <n v="1545"/>
    <x v="4"/>
    <x v="15"/>
    <s v="Ponderosa Pine"/>
    <n v="446.77014773747197"/>
    <n v="0"/>
    <n v="446.77014773747197"/>
    <n v="1"/>
    <n v="0"/>
  </r>
  <r>
    <n v="1546"/>
    <x v="4"/>
    <x v="15"/>
    <s v="Shrub-Steppe"/>
    <n v="8537.0358583000198"/>
    <n v="0"/>
    <n v="8537.0358583000198"/>
    <n v="1"/>
    <n v="0"/>
  </r>
  <r>
    <n v="1547"/>
    <x v="4"/>
    <x v="26"/>
    <s v="Douglas-Fir"/>
    <n v="1428.9567392427"/>
    <n v="0"/>
    <n v="1428.9567392427"/>
    <n v="1"/>
    <n v="0"/>
  </r>
  <r>
    <n v="1548"/>
    <x v="4"/>
    <x v="28"/>
    <s v="Shrub-Steppe"/>
    <n v="381.93419082823999"/>
    <n v="0"/>
    <n v="381.93419082823999"/>
    <n v="1"/>
    <n v="0"/>
  </r>
  <r>
    <n v="1549"/>
    <x v="4"/>
    <x v="93"/>
    <s v="Douglas-Fir"/>
    <n v="305.57201886599398"/>
    <n v="0"/>
    <n v="305.57201886599398"/>
    <n v="1"/>
    <n v="0"/>
  </r>
  <r>
    <n v="1550"/>
    <x v="4"/>
    <x v="93"/>
    <s v="Ponderosa Pine"/>
    <n v="2577.95707402472"/>
    <n v="0"/>
    <n v="2577.95707402472"/>
    <n v="1"/>
    <n v="0"/>
  </r>
  <r>
    <n v="1551"/>
    <x v="4"/>
    <x v="93"/>
    <s v="Shrub-Steppe"/>
    <n v="7774.9757768572699"/>
    <n v="0"/>
    <n v="7774.9757768572699"/>
    <n v="1"/>
    <n v="0"/>
  </r>
  <r>
    <n v="1552"/>
    <x v="4"/>
    <x v="99"/>
    <s v="Douglas-Fir"/>
    <n v="2521.7866473210902"/>
    <n v="0"/>
    <n v="2521.7866473210902"/>
    <n v="1"/>
    <n v="0"/>
  </r>
  <r>
    <n v="1553"/>
    <x v="4"/>
    <x v="99"/>
    <s v="Ponderosa Pine"/>
    <n v="10516.4975205799"/>
    <n v="0"/>
    <n v="10516.4975205799"/>
    <n v="1"/>
    <n v="0"/>
  </r>
  <r>
    <n v="1554"/>
    <x v="4"/>
    <x v="99"/>
    <s v="Shrub-Steppe"/>
    <n v="636.59870950311802"/>
    <n v="0"/>
    <n v="636.59870950311802"/>
    <n v="1"/>
    <n v="0"/>
  </r>
  <r>
    <n v="1555"/>
    <x v="4"/>
    <x v="101"/>
    <s v="Grasslands / Meadows"/>
    <n v="438.24185118059899"/>
    <n v="0"/>
    <n v="438.24185118059899"/>
    <n v="1"/>
    <n v="0"/>
  </r>
  <r>
    <n v="1556"/>
    <x v="4"/>
    <x v="35"/>
    <s v="Shrub-Steppe"/>
    <n v="2497.0547360229698"/>
    <n v="0"/>
    <n v="2497.0547360229698"/>
    <n v="1"/>
    <n v="0"/>
  </r>
  <r>
    <n v="1557"/>
    <x v="4"/>
    <x v="35"/>
    <s v="Shrub-Steppe - Grasslands / Meadows"/>
    <n v="595.05405835494105"/>
    <n v="0"/>
    <n v="595.05405835494105"/>
    <n v="1"/>
    <n v="0"/>
  </r>
  <r>
    <n v="1558"/>
    <x v="4"/>
    <x v="103"/>
    <s v="Douglas-Fir - Ponderosa Pine"/>
    <n v="819.07045048106704"/>
    <n v="0"/>
    <n v="819.07045048106704"/>
    <n v="1"/>
    <n v="0"/>
  </r>
  <r>
    <n v="1559"/>
    <x v="4"/>
    <x v="128"/>
    <s v="Douglas-Fir"/>
    <n v="9582.1165417408101"/>
    <n v="0"/>
    <n v="9582.1165417408101"/>
    <n v="1"/>
    <n v="0"/>
  </r>
  <r>
    <n v="1560"/>
    <x v="4"/>
    <x v="128"/>
    <s v="Douglas-Fir - Ponderosa Pine"/>
    <n v="371.54964813882799"/>
    <n v="0"/>
    <n v="371.54964813882799"/>
    <n v="1"/>
    <n v="0"/>
  </r>
  <r>
    <n v="1561"/>
    <x v="4"/>
    <x v="128"/>
    <s v="Ponderosa Pine"/>
    <n v="16031.4716459141"/>
    <n v="0"/>
    <n v="16031.4716459141"/>
    <n v="1"/>
    <n v="0"/>
  </r>
  <r>
    <n v="1562"/>
    <x v="4"/>
    <x v="128"/>
    <s v="Ponderosa Pine - Douglas-Fir"/>
    <n v="349.71478177446102"/>
    <n v="0"/>
    <n v="349.71478177446102"/>
    <n v="1"/>
    <n v="0"/>
  </r>
  <r>
    <n v="1563"/>
    <x v="4"/>
    <x v="128"/>
    <s v="Ponderosa Pine - Shrub-Steppe"/>
    <n v="1929.94227208964"/>
    <n v="0"/>
    <n v="1929.94227208964"/>
    <n v="1"/>
    <n v="0"/>
  </r>
  <r>
    <n v="1564"/>
    <x v="4"/>
    <x v="129"/>
    <s v="Douglas-Fir"/>
    <n v="13283.784704596101"/>
    <n v="1260.8432111126799"/>
    <n v="14544.627915708781"/>
    <n v="0.91331210269388063"/>
    <n v="8.668789730611938E-2"/>
  </r>
  <r>
    <n v="1565"/>
    <x v="4"/>
    <x v="129"/>
    <s v="Ponderosa Pine"/>
    <n v="11083.816230620099"/>
    <n v="158.54743262390801"/>
    <n v="11242.363663244007"/>
    <n v="0.98589732218481196"/>
    <n v="1.4102677815188095E-2"/>
  </r>
  <r>
    <n v="1566"/>
    <x v="4"/>
    <x v="130"/>
    <s v="Douglas-Fir"/>
    <n v="7034.3406793985196"/>
    <n v="0"/>
    <n v="7034.3406793985196"/>
    <n v="1"/>
    <n v="0"/>
  </r>
  <r>
    <n v="1567"/>
    <x v="4"/>
    <x v="130"/>
    <s v="Ponderosa Pine"/>
    <n v="3810.47097503646"/>
    <n v="0"/>
    <n v="3810.47097503646"/>
    <n v="1"/>
    <n v="0"/>
  </r>
  <r>
    <n v="1568"/>
    <x v="4"/>
    <x v="130"/>
    <s v="Shrub-Steppe"/>
    <n v="2311.4238145111599"/>
    <n v="0"/>
    <n v="2311.4238145111599"/>
    <n v="1"/>
    <n v="0"/>
  </r>
  <r>
    <n v="1569"/>
    <x v="4"/>
    <x v="130"/>
    <s v="Shrub-Steppe - Douglas-Fir"/>
    <n v="451.50081980726299"/>
    <n v="0"/>
    <n v="451.50081980726299"/>
    <n v="1"/>
    <n v="0"/>
  </r>
  <r>
    <n v="1570"/>
    <x v="4"/>
    <x v="40"/>
    <s v="Developed"/>
    <n v="25728.253982350001"/>
    <n v="0"/>
    <n v="25728.253982350001"/>
    <n v="1"/>
    <n v="0"/>
  </r>
  <r>
    <n v="1571"/>
    <x v="4"/>
    <x v="40"/>
    <s v="Douglas-Fir"/>
    <n v="11074.5706358145"/>
    <n v="72.734249377265698"/>
    <n v="11147.304885191765"/>
    <n v="0.99347517179027856"/>
    <n v="6.5248282097215169E-3"/>
  </r>
  <r>
    <n v="1572"/>
    <x v="4"/>
    <x v="40"/>
    <s v="Douglas-Fir - Ponderosa Pine"/>
    <n v="2410.58758345359"/>
    <n v="0"/>
    <n v="2410.58758345359"/>
    <n v="1"/>
    <n v="0"/>
  </r>
  <r>
    <n v="1573"/>
    <x v="4"/>
    <x v="40"/>
    <s v="Douglas-Fir - Shrub-Steppe"/>
    <n v="353.82449090574801"/>
    <n v="0"/>
    <n v="353.82449090574801"/>
    <n v="1"/>
    <n v="0"/>
  </r>
  <r>
    <n v="1574"/>
    <x v="4"/>
    <x v="40"/>
    <s v="Ponderosa Pine"/>
    <n v="2752.9511393326902"/>
    <n v="0"/>
    <n v="2752.9511393326902"/>
    <n v="1"/>
    <n v="0"/>
  </r>
  <r>
    <n v="1575"/>
    <x v="4"/>
    <x v="40"/>
    <s v="Shrub-Steppe - Ponderosa Pine"/>
    <n v="229.16012120491001"/>
    <n v="0"/>
    <n v="229.16012120491001"/>
    <n v="1"/>
    <n v="0"/>
  </r>
  <r>
    <n v="1576"/>
    <x v="4"/>
    <x v="105"/>
    <s v="Developed"/>
    <n v="5722.8256333734098"/>
    <n v="0"/>
    <n v="5722.8256333734098"/>
    <n v="1"/>
    <n v="0"/>
  </r>
  <r>
    <n v="1577"/>
    <x v="4"/>
    <x v="105"/>
    <s v="Developed - Shrub-Steppe"/>
    <n v="1506.2438496827399"/>
    <n v="0"/>
    <n v="1506.2438496827399"/>
    <n v="1"/>
    <n v="0"/>
  </r>
  <r>
    <n v="1578"/>
    <x v="4"/>
    <x v="105"/>
    <s v="Developed - Water"/>
    <n v="989.38965432792202"/>
    <n v="0"/>
    <n v="989.38965432792202"/>
    <n v="1"/>
    <n v="0"/>
  </r>
  <r>
    <n v="1579"/>
    <x v="4"/>
    <x v="105"/>
    <s v="Grasslands / Meadows"/>
    <n v="3195.7434152078799"/>
    <n v="0"/>
    <n v="3195.7434152078799"/>
    <n v="1"/>
    <n v="0"/>
  </r>
  <r>
    <n v="1580"/>
    <x v="4"/>
    <x v="105"/>
    <s v="Oregon White Oak"/>
    <n v="5865.5394795194197"/>
    <n v="0"/>
    <n v="5865.5394795194197"/>
    <n v="1"/>
    <n v="0"/>
  </r>
  <r>
    <n v="1581"/>
    <x v="4"/>
    <x v="105"/>
    <s v="Oregon White Oak - Shrub-Steppe"/>
    <n v="7620.8679023088298"/>
    <n v="0"/>
    <n v="7620.8679023088298"/>
    <n v="1"/>
    <n v="0"/>
  </r>
  <r>
    <n v="1582"/>
    <x v="4"/>
    <x v="105"/>
    <s v="Ponderosa Pine"/>
    <n v="763.99228820050303"/>
    <n v="0"/>
    <n v="763.99228820050303"/>
    <n v="1"/>
    <n v="0"/>
  </r>
  <r>
    <n v="1583"/>
    <x v="4"/>
    <x v="105"/>
    <s v="Ponderosa Pine - Shrub-Steppe"/>
    <n v="1352.4882372104501"/>
    <n v="0"/>
    <n v="1352.4882372104501"/>
    <n v="1"/>
    <n v="0"/>
  </r>
  <r>
    <n v="1584"/>
    <x v="4"/>
    <x v="105"/>
    <s v="Shrub-Steppe"/>
    <n v="19456.027562374398"/>
    <n v="0"/>
    <n v="19456.027562374398"/>
    <n v="1"/>
    <n v="0"/>
  </r>
  <r>
    <n v="1585"/>
    <x v="4"/>
    <x v="105"/>
    <s v="Shrub-Steppe - Developed"/>
    <n v="752.90931914181704"/>
    <n v="0"/>
    <n v="752.90931914181704"/>
    <n v="1"/>
    <n v="0"/>
  </r>
  <r>
    <n v="1586"/>
    <x v="4"/>
    <x v="105"/>
    <s v="Shrub-Steppe - Grasslands / Meadows"/>
    <n v="418.84255240169603"/>
    <n v="0"/>
    <n v="418.84255240169603"/>
    <n v="1"/>
    <n v="0"/>
  </r>
  <r>
    <n v="1587"/>
    <x v="4"/>
    <x v="105"/>
    <s v="Water - Shrub-Steppe"/>
    <n v="294.78986082118701"/>
    <n v="0"/>
    <n v="294.78986082118701"/>
    <n v="1"/>
    <n v="0"/>
  </r>
  <r>
    <n v="1588"/>
    <x v="4"/>
    <x v="139"/>
    <s v="Ponderosa Pine"/>
    <n v="274.18443145316502"/>
    <n v="0"/>
    <n v="274.18443145316502"/>
    <n v="1"/>
    <n v="0"/>
  </r>
  <r>
    <n v="1589"/>
    <x v="4"/>
    <x v="107"/>
    <s v="Douglas-Fir"/>
    <n v="1212.01639013874"/>
    <n v="0"/>
    <n v="1212.01639013874"/>
    <n v="1"/>
    <n v="0"/>
  </r>
  <r>
    <n v="1590"/>
    <x v="4"/>
    <x v="107"/>
    <s v="Ponderosa Pine"/>
    <n v="524.18406316084804"/>
    <n v="0"/>
    <n v="524.18406316084804"/>
    <n v="1"/>
    <n v="0"/>
  </r>
  <r>
    <n v="1591"/>
    <x v="4"/>
    <x v="50"/>
    <s v="Shrub-Steppe"/>
    <n v="5023.5308190762198"/>
    <n v="0"/>
    <n v="5023.5308190762198"/>
    <n v="1"/>
    <n v="0"/>
  </r>
  <r>
    <n v="1592"/>
    <x v="4"/>
    <x v="57"/>
    <s v="Developed"/>
    <n v="39345.964791489401"/>
    <n v="0"/>
    <n v="39345.964791489401"/>
    <n v="1"/>
    <n v="0"/>
  </r>
  <r>
    <n v="1593"/>
    <x v="4"/>
    <x v="57"/>
    <s v="Developed - Grasslands / Meadows"/>
    <n v="383.80334156724501"/>
    <n v="0"/>
    <n v="383.80334156724501"/>
    <n v="1"/>
    <n v="0"/>
  </r>
  <r>
    <n v="1594"/>
    <x v="4"/>
    <x v="57"/>
    <s v="Developed - Shrub-Steppe"/>
    <n v="780.75536439426605"/>
    <n v="0"/>
    <n v="780.75536439426605"/>
    <n v="1"/>
    <n v="0"/>
  </r>
  <r>
    <n v="1595"/>
    <x v="4"/>
    <x v="57"/>
    <s v="Grasslands / Meadows"/>
    <n v="1942.01299628846"/>
    <n v="0"/>
    <n v="1942.01299628846"/>
    <n v="1"/>
    <n v="0"/>
  </r>
  <r>
    <n v="1596"/>
    <x v="4"/>
    <x v="57"/>
    <s v="Grasslands / Meadows - Shrub-Steppe"/>
    <n v="1421.9381032231399"/>
    <n v="0"/>
    <n v="1421.9381032231399"/>
    <n v="1"/>
    <n v="0"/>
  </r>
  <r>
    <n v="1597"/>
    <x v="4"/>
    <x v="57"/>
    <s v="Ponderosa Pine"/>
    <n v="2096.5031786290601"/>
    <n v="0"/>
    <n v="2096.5031786290601"/>
    <n v="1"/>
    <n v="0"/>
  </r>
  <r>
    <n v="1598"/>
    <x v="4"/>
    <x v="57"/>
    <s v="Shrub-Steppe"/>
    <n v="1815.1794205015001"/>
    <n v="0"/>
    <n v="1815.1794205015001"/>
    <n v="1"/>
    <n v="0"/>
  </r>
  <r>
    <n v="1599"/>
    <x v="4"/>
    <x v="57"/>
    <s v="Shrub-Steppe - Grasslands / Meadows"/>
    <n v="963.85986411533395"/>
    <n v="0"/>
    <n v="963.85986411533395"/>
    <n v="1"/>
    <n v="0"/>
  </r>
  <r>
    <n v="1600"/>
    <x v="4"/>
    <x v="58"/>
    <s v="Oregon White Oak - Ponderosa Pine"/>
    <n v="293.24647528550099"/>
    <n v="0"/>
    <n v="293.24647528550099"/>
    <n v="1"/>
    <n v="0"/>
  </r>
  <r>
    <n v="1601"/>
    <x v="4"/>
    <x v="58"/>
    <s v="Ponderosa Pine"/>
    <n v="3132.1858131888698"/>
    <n v="0"/>
    <n v="3132.1858131888698"/>
    <n v="1"/>
    <n v="0"/>
  </r>
  <r>
    <n v="1602"/>
    <x v="4"/>
    <x v="59"/>
    <s v="Ponderosa Pine - Grasslands / Meadows"/>
    <n v="218.332789085022"/>
    <n v="0"/>
    <n v="218.332789085022"/>
    <n v="1"/>
    <n v="0"/>
  </r>
  <r>
    <n v="1603"/>
    <x v="4"/>
    <x v="140"/>
    <s v="Shrub-Steppe"/>
    <n v="1603.59916727222"/>
    <n v="0"/>
    <n v="1603.59916727222"/>
    <n v="1"/>
    <n v="0"/>
  </r>
  <r>
    <n v="1604"/>
    <x v="5"/>
    <x v="2"/>
    <s v="Douglas-Fir"/>
    <n v="0"/>
    <n v="815.29072648747899"/>
    <n v="815.29072648747899"/>
    <n v="0"/>
    <n v="1"/>
  </r>
  <r>
    <n v="1605"/>
    <x v="5"/>
    <x v="2"/>
    <s v="Grand Fir-White Fir"/>
    <n v="1287.6486746087301"/>
    <n v="2762.7239182462799"/>
    <n v="4050.3725928550102"/>
    <n v="0.31790869730853516"/>
    <n v="0.68209130269146478"/>
  </r>
  <r>
    <n v="1606"/>
    <x v="5"/>
    <x v="6"/>
    <s v="Grand Fir-White Fir"/>
    <n v="26587.492929405598"/>
    <n v="10258.038219457099"/>
    <n v="36845.531148862698"/>
    <n v="0.72159342260496273"/>
    <n v="0.27840657739503727"/>
  </r>
  <r>
    <n v="1607"/>
    <x v="5"/>
    <x v="6"/>
    <s v="Parkland"/>
    <n v="87.789554181964107"/>
    <n v="320.27532871938598"/>
    <n v="408.06488290135007"/>
    <n v="0.21513626352206172"/>
    <n v="0.78486373647793828"/>
  </r>
  <r>
    <n v="1608"/>
    <x v="5"/>
    <x v="6"/>
    <s v="Western Juniper - Jeffrey Pine"/>
    <n v="266.205721682557"/>
    <n v="9.7883376687726393"/>
    <n v="275.99405935132961"/>
    <n v="0.96453424507839702"/>
    <n v="3.5465754921603108E-2"/>
  </r>
  <r>
    <n v="1609"/>
    <x v="5"/>
    <x v="73"/>
    <s v="Grand Fir"/>
    <n v="697.95469609535905"/>
    <n v="219.647247598636"/>
    <n v="917.60194369399505"/>
    <n v="0.76062905150963289"/>
    <n v="0.23937094849036708"/>
  </r>
  <r>
    <n v="1610"/>
    <x v="5"/>
    <x v="73"/>
    <s v="Mountain Hemlock"/>
    <n v="4972.1096440588399"/>
    <n v="569.74602558635695"/>
    <n v="5541.8556696451969"/>
    <n v="0.89719219345479029"/>
    <n v="0.1028078065452097"/>
  </r>
  <r>
    <n v="1611"/>
    <x v="5"/>
    <x v="73"/>
    <s v="Pacific Silver Fir - Mountain Hemlock"/>
    <n v="0"/>
    <n v="15.4016874646444"/>
    <n v="15.4016874646444"/>
    <n v="0"/>
    <n v="1"/>
  </r>
  <r>
    <n v="1612"/>
    <x v="5"/>
    <x v="73"/>
    <s v="Pacific Silver Fir - Subalpine Fir"/>
    <n v="2.7146342075893001E-2"/>
    <n v="103.974729494242"/>
    <n v="104.00187583631789"/>
    <n v="2.6101781201155397E-4"/>
    <n v="0.9997389821879884"/>
  </r>
  <r>
    <n v="1613"/>
    <x v="5"/>
    <x v="73"/>
    <s v="Parkland - Subalpine Fir"/>
    <n v="263.20421996467297"/>
    <n v="0"/>
    <n v="263.20421996467297"/>
    <n v="1"/>
    <n v="0"/>
  </r>
  <r>
    <n v="1614"/>
    <x v="5"/>
    <x v="73"/>
    <s v="Western Hemlock"/>
    <n v="60.282890571888302"/>
    <n v="298.69837635180198"/>
    <n v="358.98126692369027"/>
    <n v="0.16792767792170843"/>
    <n v="0.83207232207829163"/>
  </r>
  <r>
    <n v="1615"/>
    <x v="5"/>
    <x v="73"/>
    <s v="Western Hemlock - Pacific Silver Fir"/>
    <n v="33.498222145067402"/>
    <n v="138.88869776913899"/>
    <n v="172.38691991420637"/>
    <n v="0.19431997602682857"/>
    <n v="0.80568002397317151"/>
  </r>
  <r>
    <n v="1616"/>
    <x v="5"/>
    <x v="141"/>
    <s v="Grand Fir-White Fir"/>
    <n v="11777.544242752499"/>
    <n v="0"/>
    <n v="11777.544242752499"/>
    <n v="1"/>
    <n v="0"/>
  </r>
  <r>
    <n v="1617"/>
    <x v="5"/>
    <x v="141"/>
    <s v="Grand Fir-White Fir - Ponderosa Pine"/>
    <n v="607.28929680795102"/>
    <n v="0"/>
    <n v="607.28929680795102"/>
    <n v="1"/>
    <n v="0"/>
  </r>
  <r>
    <n v="1618"/>
    <x v="5"/>
    <x v="141"/>
    <s v="Ponderosa Pine"/>
    <n v="2903.07301948651"/>
    <n v="0"/>
    <n v="2903.07301948651"/>
    <n v="1"/>
    <n v="0"/>
  </r>
  <r>
    <n v="1619"/>
    <x v="5"/>
    <x v="141"/>
    <s v="Ponderosa Pine - Grand Fir-White Fir"/>
    <n v="608.66299009536499"/>
    <n v="0"/>
    <n v="608.66299009536499"/>
    <n v="1"/>
    <n v="0"/>
  </r>
  <r>
    <n v="1620"/>
    <x v="5"/>
    <x v="141"/>
    <s v="Ponderosa Pine - Shrub-Steppe"/>
    <n v="1331.36186253912"/>
    <n v="0"/>
    <n v="1331.36186253912"/>
    <n v="1"/>
    <n v="0"/>
  </r>
  <r>
    <n v="1621"/>
    <x v="5"/>
    <x v="141"/>
    <s v="Ponderosa Pine - Western Juniper"/>
    <n v="249.32796827500999"/>
    <n v="0"/>
    <n v="249.32796827500999"/>
    <n v="1"/>
    <n v="0"/>
  </r>
  <r>
    <n v="1622"/>
    <x v="5"/>
    <x v="141"/>
    <s v="Shrub-Steppe"/>
    <n v="342.17258905413701"/>
    <n v="0"/>
    <n v="342.17258905413701"/>
    <n v="1"/>
    <n v="0"/>
  </r>
  <r>
    <n v="1623"/>
    <x v="5"/>
    <x v="141"/>
    <s v="Shrub-Steppe - Western Juniper"/>
    <n v="263.29486087560201"/>
    <n v="0"/>
    <n v="263.29486087560201"/>
    <n v="1"/>
    <n v="0"/>
  </r>
  <r>
    <n v="1624"/>
    <x v="5"/>
    <x v="141"/>
    <s v="Western Juniper"/>
    <n v="1782.31609816732"/>
    <n v="0"/>
    <n v="1782.31609816732"/>
    <n v="1"/>
    <n v="0"/>
  </r>
  <r>
    <n v="1625"/>
    <x v="5"/>
    <x v="141"/>
    <s v="Western Juniper - Ponderosa Pine"/>
    <n v="2088.13996622985"/>
    <n v="0"/>
    <n v="2088.13996622985"/>
    <n v="1"/>
    <n v="0"/>
  </r>
  <r>
    <n v="1626"/>
    <x v="5"/>
    <x v="141"/>
    <s v="Western Juniper - Salt Desert"/>
    <n v="391.70648447514299"/>
    <n v="0"/>
    <n v="391.70648447514299"/>
    <n v="1"/>
    <n v="0"/>
  </r>
  <r>
    <n v="1627"/>
    <x v="5"/>
    <x v="74"/>
    <s v="Douglas-Fir"/>
    <n v="6717.6848282348301"/>
    <n v="301.31562929350298"/>
    <n v="7019.0004575283328"/>
    <n v="0.95707143330211319"/>
    <n v="4.2928566697886798E-2"/>
  </r>
  <r>
    <n v="1628"/>
    <x v="5"/>
    <x v="74"/>
    <s v="Grand Fir"/>
    <n v="24363.803187879399"/>
    <n v="7296.6249042278796"/>
    <n v="31660.428092107279"/>
    <n v="0.76953486279464189"/>
    <n v="0.23046513720535816"/>
  </r>
  <r>
    <n v="1629"/>
    <x v="5"/>
    <x v="74"/>
    <s v="Grand Fir - Mountain Hemlock"/>
    <n v="0"/>
    <n v="90.0661333543474"/>
    <n v="90.0661333543474"/>
    <n v="0"/>
    <n v="1"/>
  </r>
  <r>
    <n v="1630"/>
    <x v="5"/>
    <x v="74"/>
    <s v="Grand Fir - Western Hemlock"/>
    <n v="1235.4872611369899"/>
    <n v="987.98685310447695"/>
    <n v="2223.4741142414669"/>
    <n v="0.55565623778735718"/>
    <n v="0.44434376221264282"/>
  </r>
  <r>
    <n v="1631"/>
    <x v="5"/>
    <x v="74"/>
    <s v="Mountain Hemlock"/>
    <n v="852.43488846758203"/>
    <n v="13341.5963245074"/>
    <n v="14194.031212974982"/>
    <n v="6.0055869659378952E-2"/>
    <n v="0.93994413034062108"/>
  </r>
  <r>
    <n v="1632"/>
    <x v="5"/>
    <x v="74"/>
    <s v="Mountain Hemlock - Grand Fir"/>
    <n v="369.71392354435"/>
    <n v="0.41853765649738001"/>
    <n v="370.13246120084739"/>
    <n v="0.9988692219668075"/>
    <n v="1.1307780331924636E-3"/>
  </r>
  <r>
    <n v="1633"/>
    <x v="5"/>
    <x v="74"/>
    <s v="Pacific Silver Fir"/>
    <n v="83.086565425584794"/>
    <n v="0.83296937621156197"/>
    <n v="83.91953480179636"/>
    <n v="0.99007418977978257"/>
    <n v="9.9258102202174226E-3"/>
  </r>
  <r>
    <n v="1634"/>
    <x v="5"/>
    <x v="74"/>
    <s v="Pacific Silver Fir - Western Hemlock"/>
    <n v="45.608248626251203"/>
    <n v="738.46775656340105"/>
    <n v="784.07600518965228"/>
    <n v="5.8168147379053493E-2"/>
    <n v="0.94183185262094649"/>
  </r>
  <r>
    <n v="1635"/>
    <x v="5"/>
    <x v="74"/>
    <s v="Parkland"/>
    <n v="210.74508474109601"/>
    <n v="2186.2259056861099"/>
    <n v="2396.9709904272058"/>
    <n v="8.7921416480528813E-2"/>
    <n v="0.91207858351947124"/>
  </r>
  <r>
    <n v="1636"/>
    <x v="5"/>
    <x v="74"/>
    <s v="Subalpine Fir"/>
    <n v="3502.0999972506302"/>
    <n v="3512.6929369367899"/>
    <n v="7014.7929341874205"/>
    <n v="0.49924495706533728"/>
    <n v="0.50075504293466266"/>
  </r>
  <r>
    <n v="1637"/>
    <x v="5"/>
    <x v="74"/>
    <s v="Western Hemlock"/>
    <n v="3444.5027475762099"/>
    <n v="1963.88839762115"/>
    <n v="5408.3911451973599"/>
    <n v="0.63688121940568609"/>
    <n v="0.36311878059431385"/>
  </r>
  <r>
    <n v="1638"/>
    <x v="5"/>
    <x v="74"/>
    <s v="Western Hemlock - Grand Fir"/>
    <n v="1278.5940394055001"/>
    <n v="1666.3208363061799"/>
    <n v="2944.91487571168"/>
    <n v="0.43417011810791639"/>
    <n v="0.56582988189208361"/>
  </r>
  <r>
    <n v="1639"/>
    <x v="5"/>
    <x v="74"/>
    <s v="Western Hemlock - Pacific Silver Fir"/>
    <n v="2.4148465601216001E-2"/>
    <n v="547.75965545495706"/>
    <n v="547.78380392055828"/>
    <n v="4.4083934991108474E-5"/>
    <n v="0.99995591606500889"/>
  </r>
  <r>
    <n v="1640"/>
    <x v="5"/>
    <x v="75"/>
    <s v="Douglas-Fir"/>
    <n v="863.13633834189704"/>
    <n v="255.40320760015601"/>
    <n v="1118.5395459420531"/>
    <n v="0.77166367650859302"/>
    <n v="0.2283363234914069"/>
  </r>
  <r>
    <n v="1641"/>
    <x v="5"/>
    <x v="75"/>
    <s v="Douglas-Fir - Western Hemlock"/>
    <n v="291.357091668333"/>
    <n v="0"/>
    <n v="291.357091668333"/>
    <n v="1"/>
    <n v="0"/>
  </r>
  <r>
    <n v="1642"/>
    <x v="5"/>
    <x v="75"/>
    <s v="Grand Fir"/>
    <n v="8610.9163235231299"/>
    <n v="3740.5727390686002"/>
    <n v="12351.489062591731"/>
    <n v="0.69715613072131799"/>
    <n v="0.30284386927868195"/>
  </r>
  <r>
    <n v="1643"/>
    <x v="5"/>
    <x v="75"/>
    <s v="Grand Fir - Douglas-Fir"/>
    <n v="2.56144862578076"/>
    <n v="363.17866326513899"/>
    <n v="365.74011189091976"/>
    <n v="7.0034665121574084E-3"/>
    <n v="0.99299653348784256"/>
  </r>
  <r>
    <n v="1644"/>
    <x v="5"/>
    <x v="75"/>
    <s v="Grand Fir - Pacific Silver Fir"/>
    <n v="35.916232602030497"/>
    <n v="1.7048918035504399"/>
    <n v="37.621124405580936"/>
    <n v="0.95468259307801218"/>
    <n v="4.5317406921987859E-2"/>
  </r>
  <r>
    <n v="1645"/>
    <x v="5"/>
    <x v="75"/>
    <s v="Grand Fir - Western Hemlock"/>
    <n v="0.41156348918344998"/>
    <n v="1594.3200117731801"/>
    <n v="1594.7315752623635"/>
    <n v="2.5807696766506926E-4"/>
    <n v="0.99974192303233489"/>
  </r>
  <r>
    <n v="1646"/>
    <x v="5"/>
    <x v="75"/>
    <s v="Mountain Hemlock"/>
    <n v="299.78210018535702"/>
    <n v="1592.5569027205499"/>
    <n v="1892.3390029059069"/>
    <n v="0.15841881381983181"/>
    <n v="0.84158118618016819"/>
  </r>
  <r>
    <n v="1647"/>
    <x v="5"/>
    <x v="75"/>
    <s v="Pacific Silver Fir"/>
    <n v="612.73704046481203"/>
    <n v="33.2100391303523"/>
    <n v="645.94707959516427"/>
    <n v="0.94858705894116579"/>
    <n v="5.1412941058834254E-2"/>
  </r>
  <r>
    <n v="1648"/>
    <x v="5"/>
    <x v="75"/>
    <s v="Western Hemlock"/>
    <n v="4815.0494486507296"/>
    <n v="1781.77594099475"/>
    <n v="6596.8253896454798"/>
    <n v="0.72990403174965579"/>
    <n v="0.27009596825034421"/>
  </r>
  <r>
    <n v="1649"/>
    <x v="5"/>
    <x v="76"/>
    <s v="Douglas-Fir"/>
    <n v="11692.4757946789"/>
    <n v="0"/>
    <n v="11692.4757946789"/>
    <n v="1"/>
    <n v="0"/>
  </r>
  <r>
    <n v="1650"/>
    <x v="5"/>
    <x v="76"/>
    <s v="Grand Fir"/>
    <n v="33718.2405368787"/>
    <n v="2299.4043216520399"/>
    <n v="36017.644858530737"/>
    <n v="0.93615894846307735"/>
    <n v="6.3841051536922711E-2"/>
  </r>
  <r>
    <n v="1651"/>
    <x v="5"/>
    <x v="76"/>
    <s v="Pacific Silver Fir"/>
    <n v="4028.4009020411099"/>
    <n v="0"/>
    <n v="4028.4009020411099"/>
    <n v="1"/>
    <n v="0"/>
  </r>
  <r>
    <n v="1652"/>
    <x v="5"/>
    <x v="76"/>
    <s v="Pacific Silver Fir - Western Hemlock"/>
    <n v="359.66478617086301"/>
    <n v="0"/>
    <n v="359.66478617086301"/>
    <n v="1"/>
    <n v="0"/>
  </r>
  <r>
    <n v="1653"/>
    <x v="5"/>
    <x v="76"/>
    <s v="Subalpine Fir"/>
    <n v="577.14835075455699"/>
    <n v="2388.2796262164602"/>
    <n v="2965.4279769710174"/>
    <n v="0.19462565108193075"/>
    <n v="0.80537434891806914"/>
  </r>
  <r>
    <n v="1654"/>
    <x v="5"/>
    <x v="76"/>
    <s v="Western Hemlock"/>
    <n v="8325.0893991333396"/>
    <n v="472.47367097661203"/>
    <n v="8797.5630701099508"/>
    <n v="0.94629493790367269"/>
    <n v="5.3705062096327444E-2"/>
  </r>
  <r>
    <n v="1655"/>
    <x v="5"/>
    <x v="77"/>
    <s v="Developed"/>
    <n v="1638.5461977145401"/>
    <n v="0"/>
    <n v="1638.5461977145401"/>
    <n v="1"/>
    <n v="0"/>
  </r>
  <r>
    <n v="1656"/>
    <x v="5"/>
    <x v="77"/>
    <s v="Developed - Douglas-Fir"/>
    <n v="1363.6325054859799"/>
    <n v="0"/>
    <n v="1363.6325054859799"/>
    <n v="1"/>
    <n v="0"/>
  </r>
  <r>
    <n v="1657"/>
    <x v="5"/>
    <x v="77"/>
    <s v="Douglas-Fir"/>
    <n v="35974.489508609397"/>
    <n v="961.83415932863602"/>
    <n v="36936.323667938035"/>
    <n v="0.9739596672377131"/>
    <n v="2.6040332762286796E-2"/>
  </r>
  <r>
    <n v="1658"/>
    <x v="5"/>
    <x v="77"/>
    <s v="Douglas-Fir - Subalpine Fir"/>
    <n v="62.119019561577097"/>
    <n v="262.32098190515097"/>
    <n v="324.44000146672806"/>
    <n v="0.19146535347290558"/>
    <n v="0.80853464652709439"/>
  </r>
  <r>
    <n v="1659"/>
    <x v="5"/>
    <x v="77"/>
    <s v="Grand Fir"/>
    <n v="9738.0068099751697"/>
    <n v="1452.5970803207999"/>
    <n v="11190.60389029597"/>
    <n v="0.87019493366390777"/>
    <n v="0.12980506633609221"/>
  </r>
  <r>
    <n v="1660"/>
    <x v="5"/>
    <x v="77"/>
    <s v="Grand Fir-White Fir - Ponderosa Pine"/>
    <n v="471.31863831835602"/>
    <n v="0"/>
    <n v="471.31863831835602"/>
    <n v="1"/>
    <n v="0"/>
  </r>
  <r>
    <n v="1661"/>
    <x v="5"/>
    <x v="77"/>
    <s v="Grasslands / Meadows"/>
    <n v="4218.2762479045095"/>
    <n v="0"/>
    <n v="4218.2762479045095"/>
    <n v="1"/>
    <n v="0"/>
  </r>
  <r>
    <n v="1662"/>
    <x v="5"/>
    <x v="77"/>
    <s v="Grasslands / Meadows - Shrub-Steppe"/>
    <n v="525.56652299915697"/>
    <n v="0"/>
    <n v="525.56652299915697"/>
    <n v="1"/>
    <n v="0"/>
  </r>
  <r>
    <n v="1663"/>
    <x v="5"/>
    <x v="77"/>
    <s v="Ponderosa Pine"/>
    <n v="671.24652073262405"/>
    <n v="0"/>
    <n v="671.24652073262405"/>
    <n v="1"/>
    <n v="0"/>
  </r>
  <r>
    <n v="1664"/>
    <x v="5"/>
    <x v="77"/>
    <s v="Ponderosa Pine - Oregon White Oak"/>
    <n v="484.06852902334202"/>
    <n v="0"/>
    <n v="484.06852902334202"/>
    <n v="1"/>
    <n v="0"/>
  </r>
  <r>
    <n v="1665"/>
    <x v="5"/>
    <x v="77"/>
    <s v="Ponderosa Pine - Shrub-Steppe"/>
    <n v="925.94736721263598"/>
    <n v="0"/>
    <n v="925.94736721263598"/>
    <n v="1"/>
    <n v="0"/>
  </r>
  <r>
    <n v="1666"/>
    <x v="5"/>
    <x v="77"/>
    <s v="Shrub-Steppe"/>
    <n v="813.67995325638196"/>
    <n v="0"/>
    <n v="813.67995325638196"/>
    <n v="1"/>
    <n v="0"/>
  </r>
  <r>
    <n v="1667"/>
    <x v="5"/>
    <x v="77"/>
    <s v="Shrub-Steppe - Grasslands / Meadows"/>
    <n v="686.20943723671803"/>
    <n v="0"/>
    <n v="686.20943723671803"/>
    <n v="1"/>
    <n v="0"/>
  </r>
  <r>
    <n v="1668"/>
    <x v="5"/>
    <x v="77"/>
    <s v="Western Hemlock"/>
    <n v="1272.1308769309401"/>
    <n v="0"/>
    <n v="1272.1308769309401"/>
    <n v="1"/>
    <n v="0"/>
  </r>
  <r>
    <n v="1669"/>
    <x v="5"/>
    <x v="9"/>
    <s v="Douglas-Fir"/>
    <n v="666.39525442654895"/>
    <n v="0"/>
    <n v="666.39525442654895"/>
    <n v="1"/>
    <n v="0"/>
  </r>
  <r>
    <n v="1670"/>
    <x v="5"/>
    <x v="9"/>
    <s v="Grand Fir"/>
    <n v="19.314821509690599"/>
    <n v="0"/>
    <n v="19.314821509690599"/>
    <n v="1"/>
    <n v="0"/>
  </r>
  <r>
    <n v="1671"/>
    <x v="5"/>
    <x v="10"/>
    <s v="Grand Fir-White Fir"/>
    <n v="23490.470162965801"/>
    <n v="0"/>
    <n v="23490.470162965801"/>
    <n v="1"/>
    <n v="0"/>
  </r>
  <r>
    <n v="1672"/>
    <x v="5"/>
    <x v="10"/>
    <s v="Ponderosa Pine"/>
    <n v="3289.8744175760999"/>
    <n v="0"/>
    <n v="3289.8744175760999"/>
    <n v="1"/>
    <n v="0"/>
  </r>
  <r>
    <n v="1673"/>
    <x v="5"/>
    <x v="10"/>
    <s v="Ponderosa Pine - Shrub-Steppe"/>
    <n v="1998.44015729485"/>
    <n v="0"/>
    <n v="1998.44015729485"/>
    <n v="1"/>
    <n v="0"/>
  </r>
  <r>
    <n v="1674"/>
    <x v="5"/>
    <x v="10"/>
    <s v="Ponderosa Pine - Water"/>
    <n v="635.36333277752999"/>
    <n v="0"/>
    <n v="635.36333277752999"/>
    <n v="1"/>
    <n v="0"/>
  </r>
  <r>
    <n v="1675"/>
    <x v="5"/>
    <x v="138"/>
    <s v="Douglas-Fir"/>
    <n v="8171.6268434600597"/>
    <n v="0"/>
    <n v="8171.6268434600597"/>
    <n v="1"/>
    <n v="0"/>
  </r>
  <r>
    <n v="1676"/>
    <x v="5"/>
    <x v="138"/>
    <s v="Douglas-Fir - Ponderosa Pine"/>
    <n v="416.971011665172"/>
    <n v="0"/>
    <n v="416.971011665172"/>
    <n v="1"/>
    <n v="0"/>
  </r>
  <r>
    <n v="1677"/>
    <x v="5"/>
    <x v="138"/>
    <s v="Grand Fir"/>
    <n v="14710.000710681001"/>
    <n v="48.070204619028097"/>
    <n v="14758.070915300028"/>
    <n v="0.9967427853616565"/>
    <n v="3.2572146383435942E-3"/>
  </r>
  <r>
    <n v="1678"/>
    <x v="5"/>
    <x v="138"/>
    <s v="Grand Fir-White Fir"/>
    <n v="15321.8605536418"/>
    <n v="0"/>
    <n v="15321.8605536418"/>
    <n v="1"/>
    <n v="0"/>
  </r>
  <r>
    <n v="1679"/>
    <x v="5"/>
    <x v="138"/>
    <s v="Ponderosa Pine"/>
    <n v="9191.7561198757703"/>
    <n v="0"/>
    <n v="9191.7561198757703"/>
    <n v="1"/>
    <n v="0"/>
  </r>
  <r>
    <n v="1680"/>
    <x v="5"/>
    <x v="138"/>
    <s v="Ponderosa Pine - Grand Fir-White Fir"/>
    <n v="1223.79610732536"/>
    <n v="0"/>
    <n v="1223.79610732536"/>
    <n v="1"/>
    <n v="0"/>
  </r>
  <r>
    <n v="1681"/>
    <x v="5"/>
    <x v="138"/>
    <s v="Ponderosa Pine - Shrub-Steppe"/>
    <n v="1075.6733138432201"/>
    <n v="0"/>
    <n v="1075.6733138432201"/>
    <n v="1"/>
    <n v="0"/>
  </r>
  <r>
    <n v="1682"/>
    <x v="5"/>
    <x v="138"/>
    <s v="Ponderosa Pine - Western Juniper"/>
    <n v="6599.90743767801"/>
    <n v="0"/>
    <n v="6599.90743767801"/>
    <n v="1"/>
    <n v="0"/>
  </r>
  <r>
    <n v="1683"/>
    <x v="5"/>
    <x v="138"/>
    <s v="Shrub-Steppe - Ponderosa Pine"/>
    <n v="431.628840773511"/>
    <n v="0"/>
    <n v="431.628840773511"/>
    <n v="1"/>
    <n v="0"/>
  </r>
  <r>
    <n v="1684"/>
    <x v="5"/>
    <x v="138"/>
    <s v="Shrub-Steppe - Western Juniper"/>
    <n v="676.91971673038995"/>
    <n v="0"/>
    <n v="676.91971673038995"/>
    <n v="1"/>
    <n v="0"/>
  </r>
  <r>
    <n v="1685"/>
    <x v="5"/>
    <x v="138"/>
    <s v="Subalpine Fir"/>
    <n v="9040.9807660595998"/>
    <n v="1669.6641871342199"/>
    <n v="10710.64495319382"/>
    <n v="0.84411170434359872"/>
    <n v="0.15588829565640122"/>
  </r>
  <r>
    <n v="1686"/>
    <x v="5"/>
    <x v="138"/>
    <s v="Western Juniper"/>
    <n v="3808.7159459064701"/>
    <n v="0"/>
    <n v="3808.7159459064701"/>
    <n v="1"/>
    <n v="0"/>
  </r>
  <r>
    <n v="1687"/>
    <x v="5"/>
    <x v="11"/>
    <s v="Grand Fir-White Fir"/>
    <n v="5928.3123992854898"/>
    <n v="0"/>
    <n v="5928.3123992854898"/>
    <n v="1"/>
    <n v="0"/>
  </r>
  <r>
    <n v="1688"/>
    <x v="5"/>
    <x v="11"/>
    <s v="Ponderosa Pine"/>
    <n v="4093.0399437965598"/>
    <n v="0"/>
    <n v="4093.0399437965598"/>
    <n v="1"/>
    <n v="0"/>
  </r>
  <r>
    <n v="1689"/>
    <x v="5"/>
    <x v="12"/>
    <s v="Douglas-Fir"/>
    <n v="66999.853152905896"/>
    <n v="495.55426128921403"/>
    <n v="67495.407414195113"/>
    <n v="0.99265795584804495"/>
    <n v="7.3420441519550395E-3"/>
  </r>
  <r>
    <n v="1690"/>
    <x v="5"/>
    <x v="12"/>
    <s v="Grand Fir"/>
    <n v="87064.835971518201"/>
    <n v="9395.1519133264701"/>
    <n v="96459.987884844668"/>
    <n v="0.90260052774895083"/>
    <n v="9.7399472251049196E-2"/>
  </r>
  <r>
    <n v="1691"/>
    <x v="5"/>
    <x v="12"/>
    <s v="Grand Fir-White Fir"/>
    <n v="24566.3508132649"/>
    <n v="1.20775447102212"/>
    <n v="24567.558567735923"/>
    <n v="0.99995083945896812"/>
    <n v="4.9160541031872796E-5"/>
  </r>
  <r>
    <n v="1692"/>
    <x v="5"/>
    <x v="12"/>
    <s v="Grand Fir - Pacific Silver Fir"/>
    <n v="552.66994845766601"/>
    <n v="1256.9061433473501"/>
    <n v="1809.5760918050159"/>
    <n v="0.30541404197399002"/>
    <n v="0.69458595802600998"/>
  </r>
  <r>
    <n v="1693"/>
    <x v="5"/>
    <x v="12"/>
    <s v="Grand Fir - Western Hemlock"/>
    <n v="309.46150203074399"/>
    <n v="359.93174286003898"/>
    <n v="669.39324489078297"/>
    <n v="0.46230150123674341"/>
    <n v="0.53769849876325659"/>
  </r>
  <r>
    <n v="1694"/>
    <x v="5"/>
    <x v="12"/>
    <s v="Mountain Hemlock"/>
    <n v="4650.2095226285701"/>
    <n v="7462.8677317436104"/>
    <n v="12113.07725437218"/>
    <n v="0.38389993103941367"/>
    <n v="0.61610006896058644"/>
  </r>
  <r>
    <n v="1695"/>
    <x v="5"/>
    <x v="12"/>
    <s v="Parkland"/>
    <n v="144.64785744114701"/>
    <n v="1242.4319805566499"/>
    <n v="1387.0798379977969"/>
    <n v="0.10428228677156849"/>
    <n v="0.89571771322843152"/>
  </r>
  <r>
    <n v="1696"/>
    <x v="5"/>
    <x v="12"/>
    <s v="Parkland - Mountain Hemlock"/>
    <n v="0"/>
    <n v="119.946851817102"/>
    <n v="119.946851817102"/>
    <n v="0"/>
    <n v="1"/>
  </r>
  <r>
    <n v="1697"/>
    <x v="5"/>
    <x v="12"/>
    <s v="Ponderosa Pine"/>
    <n v="14967.211577006699"/>
    <n v="0"/>
    <n v="14967.211577006699"/>
    <n v="1"/>
    <n v="0"/>
  </r>
  <r>
    <n v="1698"/>
    <x v="5"/>
    <x v="12"/>
    <s v="Ponderosa Pine - Douglas-Fir"/>
    <n v="337.80649810288901"/>
    <n v="0"/>
    <n v="337.80649810288901"/>
    <n v="1"/>
    <n v="0"/>
  </r>
  <r>
    <n v="1699"/>
    <x v="5"/>
    <x v="12"/>
    <s v="Ponderosa Pine - Shrub-Steppe"/>
    <n v="371.28401905159001"/>
    <n v="0"/>
    <n v="371.28401905159001"/>
    <n v="1"/>
    <n v="0"/>
  </r>
  <r>
    <n v="1700"/>
    <x v="5"/>
    <x v="12"/>
    <s v="Ponderosa Pine - Western Juniper"/>
    <n v="681.92557207799598"/>
    <n v="0"/>
    <n v="681.92557207799598"/>
    <n v="1"/>
    <n v="0"/>
  </r>
  <r>
    <n v="1701"/>
    <x v="5"/>
    <x v="12"/>
    <s v="Shrub-Steppe - Western Juniper"/>
    <n v="404.21769718851402"/>
    <n v="0"/>
    <n v="404.21769718851402"/>
    <n v="1"/>
    <n v="0"/>
  </r>
  <r>
    <n v="1702"/>
    <x v="5"/>
    <x v="12"/>
    <s v="Subalpine Fir"/>
    <n v="24773.0580240854"/>
    <n v="12068.2279375701"/>
    <n v="36841.2859616555"/>
    <n v="0.67242652848408324"/>
    <n v="0.3275734715159167"/>
  </r>
  <r>
    <n v="1703"/>
    <x v="5"/>
    <x v="12"/>
    <s v="Western Hemlock"/>
    <n v="4278.5642399636299"/>
    <n v="1663.34921725144"/>
    <n v="5941.9134572150697"/>
    <n v="0.7200650549308002"/>
    <n v="0.27993494506919986"/>
  </r>
  <r>
    <n v="1704"/>
    <x v="5"/>
    <x v="12"/>
    <s v="Western Hemlock - Grand Fir"/>
    <n v="0"/>
    <n v="896.38190286481995"/>
    <n v="896.38190286481995"/>
    <n v="0"/>
    <n v="1"/>
  </r>
  <r>
    <n v="1705"/>
    <x v="5"/>
    <x v="12"/>
    <s v="Western Juniper"/>
    <n v="479.11831202393898"/>
    <n v="0"/>
    <n v="479.11831202393898"/>
    <n v="1"/>
    <n v="0"/>
  </r>
  <r>
    <n v="1706"/>
    <x v="5"/>
    <x v="12"/>
    <s v="Western Juniper - Shrub-Steppe"/>
    <n v="558.26460683212201"/>
    <n v="0"/>
    <n v="558.26460683212201"/>
    <n v="1"/>
    <n v="0"/>
  </r>
  <r>
    <n v="1707"/>
    <x v="5"/>
    <x v="79"/>
    <s v="Grand Fir-White Fir"/>
    <n v="2896.3316555015299"/>
    <n v="0"/>
    <n v="2896.3316555015299"/>
    <n v="1"/>
    <n v="0"/>
  </r>
  <r>
    <n v="1708"/>
    <x v="5"/>
    <x v="79"/>
    <s v="Mountain Hemlock"/>
    <n v="368.26142069651598"/>
    <n v="0"/>
    <n v="368.26142069651598"/>
    <n v="1"/>
    <n v="0"/>
  </r>
  <r>
    <n v="1709"/>
    <x v="5"/>
    <x v="79"/>
    <s v="Ponderosa Pine"/>
    <n v="965.31291125892994"/>
    <n v="0"/>
    <n v="965.31291125892994"/>
    <n v="1"/>
    <n v="0"/>
  </r>
  <r>
    <n v="1710"/>
    <x v="5"/>
    <x v="79"/>
    <s v="Shasta Red Fir - Mountain Hemlock"/>
    <n v="717.65791627529495"/>
    <n v="0"/>
    <n v="717.65791627529495"/>
    <n v="1"/>
    <n v="0"/>
  </r>
  <r>
    <n v="1711"/>
    <x v="5"/>
    <x v="15"/>
    <s v="Developed"/>
    <n v="1850.9585706778901"/>
    <n v="0"/>
    <n v="1850.9585706778901"/>
    <n v="1"/>
    <n v="0"/>
  </r>
  <r>
    <n v="1712"/>
    <x v="5"/>
    <x v="15"/>
    <s v="Grasslands / Meadows"/>
    <n v="2656.1118592889402"/>
    <n v="0"/>
    <n v="2656.1118592889402"/>
    <n v="1"/>
    <n v="0"/>
  </r>
  <r>
    <n v="1713"/>
    <x v="5"/>
    <x v="15"/>
    <s v="Ponderosa Pine"/>
    <n v="6418.51901786911"/>
    <n v="0"/>
    <n v="6418.51901786911"/>
    <n v="1"/>
    <n v="0"/>
  </r>
  <r>
    <n v="1714"/>
    <x v="5"/>
    <x v="15"/>
    <s v="Shrub-Steppe"/>
    <n v="6990.8732471281301"/>
    <n v="0"/>
    <n v="6990.8732471281301"/>
    <n v="1"/>
    <n v="0"/>
  </r>
  <r>
    <n v="1715"/>
    <x v="5"/>
    <x v="16"/>
    <s v="Grand Fir-White Fir"/>
    <n v="5736.7735528449903"/>
    <n v="9094.7852491526992"/>
    <n v="14831.558801997689"/>
    <n v="0.38679505164840083"/>
    <n v="0.61320494835159922"/>
  </r>
  <r>
    <n v="1716"/>
    <x v="5"/>
    <x v="16"/>
    <s v="Grand Fir-White Fir - Ponderosa Pine"/>
    <n v="2837.53577909968"/>
    <n v="0"/>
    <n v="2837.53577909968"/>
    <n v="1"/>
    <n v="0"/>
  </r>
  <r>
    <n v="1717"/>
    <x v="5"/>
    <x v="16"/>
    <s v="Ponderosa Pine"/>
    <n v="449.58631826399801"/>
    <n v="0"/>
    <n v="449.58631826399801"/>
    <n v="1"/>
    <n v="0"/>
  </r>
  <r>
    <n v="1718"/>
    <x v="5"/>
    <x v="16"/>
    <s v="Ponderosa Pine - Western Juniper"/>
    <n v="584.13993074985399"/>
    <n v="0"/>
    <n v="584.13993074985399"/>
    <n v="1"/>
    <n v="0"/>
  </r>
  <r>
    <n v="1719"/>
    <x v="5"/>
    <x v="16"/>
    <s v="Western Juniper"/>
    <n v="576.50014644433099"/>
    <n v="0"/>
    <n v="576.50014644433099"/>
    <n v="1"/>
    <n v="0"/>
  </r>
  <r>
    <n v="1720"/>
    <x v="5"/>
    <x v="16"/>
    <s v="Western Juniper - Ponderosa Pine"/>
    <n v="260.64767114270199"/>
    <n v="14.542081678459301"/>
    <n v="275.18975282116128"/>
    <n v="0.94715616577514861"/>
    <n v="5.2843834224851477E-2"/>
  </r>
  <r>
    <n v="1721"/>
    <x v="5"/>
    <x v="18"/>
    <s v="Grand Fir-White Fir"/>
    <n v="49359.486892438101"/>
    <n v="8619.2574327654602"/>
    <n v="57978.744325203559"/>
    <n v="0.85133763186694889"/>
    <n v="0.14866236813305111"/>
  </r>
  <r>
    <n v="1722"/>
    <x v="5"/>
    <x v="18"/>
    <s v="Grand Fir-White Fir - Ponderosa Pine"/>
    <n v="1176.8115025014399"/>
    <n v="0"/>
    <n v="1176.8115025014399"/>
    <n v="1"/>
    <n v="0"/>
  </r>
  <r>
    <n v="1723"/>
    <x v="5"/>
    <x v="18"/>
    <s v="Ponderosa Pine"/>
    <n v="36039.958643895203"/>
    <n v="3352.6089394864898"/>
    <n v="39392.567583381693"/>
    <n v="0.9148923478422657"/>
    <n v="8.5107652157734318E-2"/>
  </r>
  <r>
    <n v="1724"/>
    <x v="5"/>
    <x v="18"/>
    <s v="Ponderosa Pine - Shrub-Steppe"/>
    <n v="2282.8049875240799"/>
    <n v="0"/>
    <n v="2282.8049875240799"/>
    <n v="1"/>
    <n v="0"/>
  </r>
  <r>
    <n v="1725"/>
    <x v="5"/>
    <x v="18"/>
    <s v="Shrub-Steppe"/>
    <n v="2798.2283280362299"/>
    <n v="44.8584544075729"/>
    <n v="2843.0867824438028"/>
    <n v="0.98422191869605391"/>
    <n v="1.5778081303946121E-2"/>
  </r>
  <r>
    <n v="1726"/>
    <x v="5"/>
    <x v="18"/>
    <s v="Shrub-Steppe - Riparian Shrub / Hardwood Forest"/>
    <n v="382.598151138763"/>
    <n v="0"/>
    <n v="382.598151138763"/>
    <n v="1"/>
    <n v="0"/>
  </r>
  <r>
    <n v="1727"/>
    <x v="5"/>
    <x v="18"/>
    <s v="Shrub-Steppe - Western Juniper"/>
    <n v="1497.3551529297599"/>
    <n v="0"/>
    <n v="1497.3551529297599"/>
    <n v="1"/>
    <n v="0"/>
  </r>
  <r>
    <n v="1728"/>
    <x v="5"/>
    <x v="18"/>
    <s v="Western Juniper"/>
    <n v="514.51841902751096"/>
    <n v="138.08277867918699"/>
    <n v="652.60119770669792"/>
    <n v="0.78841169896037144"/>
    <n v="0.21158830103962861"/>
  </r>
  <r>
    <n v="1729"/>
    <x v="5"/>
    <x v="18"/>
    <s v="Western Juniper - Grand Fir-White Fir"/>
    <n v="374.086233029146"/>
    <n v="0"/>
    <n v="374.086233029146"/>
    <n v="1"/>
    <n v="0"/>
  </r>
  <r>
    <n v="1730"/>
    <x v="5"/>
    <x v="19"/>
    <s v="Grand Fir-White Fir"/>
    <n v="41622.613206101203"/>
    <n v="0"/>
    <n v="41622.613206101203"/>
    <n v="1"/>
    <n v="0"/>
  </r>
  <r>
    <n v="1731"/>
    <x v="5"/>
    <x v="19"/>
    <s v="Ponderosa Pine"/>
    <n v="36714.979584057299"/>
    <n v="14.8660033408774"/>
    <n v="36729.845587398173"/>
    <n v="0.99959526093553808"/>
    <n v="4.0473906446200392E-4"/>
  </r>
  <r>
    <n v="1732"/>
    <x v="5"/>
    <x v="19"/>
    <s v="Ponderosa Pine - Developed"/>
    <n v="1218.12742413468"/>
    <n v="0"/>
    <n v="1218.12742413468"/>
    <n v="1"/>
    <n v="0"/>
  </r>
  <r>
    <n v="1733"/>
    <x v="5"/>
    <x v="19"/>
    <s v="Ponderosa Pine - Shrub-Steppe"/>
    <n v="488.23265712714101"/>
    <n v="0"/>
    <n v="488.23265712714101"/>
    <n v="1"/>
    <n v="0"/>
  </r>
  <r>
    <n v="1734"/>
    <x v="5"/>
    <x v="19"/>
    <s v="Ponderosa Pine - Western Juniper"/>
    <n v="536.40049930361499"/>
    <n v="0"/>
    <n v="536.40049930361499"/>
    <n v="1"/>
    <n v="0"/>
  </r>
  <r>
    <n v="1735"/>
    <x v="5"/>
    <x v="19"/>
    <s v="Shrub-Steppe"/>
    <n v="285.74766958225899"/>
    <n v="0"/>
    <n v="285.74766958225899"/>
    <n v="1"/>
    <n v="0"/>
  </r>
  <r>
    <n v="1736"/>
    <x v="5"/>
    <x v="19"/>
    <s v="Western Juniper"/>
    <n v="1464.4599411439599"/>
    <n v="0"/>
    <n v="1464.4599411439599"/>
    <n v="1"/>
    <n v="0"/>
  </r>
  <r>
    <n v="1737"/>
    <x v="5"/>
    <x v="19"/>
    <s v="Western Juniper - Developed"/>
    <n v="335.87673136354601"/>
    <n v="0"/>
    <n v="335.87673136354601"/>
    <n v="1"/>
    <n v="0"/>
  </r>
  <r>
    <n v="1738"/>
    <x v="5"/>
    <x v="81"/>
    <s v="Grand Fir-White Fir"/>
    <n v="33703.718491138097"/>
    <n v="0"/>
    <n v="33703.718491138097"/>
    <n v="1"/>
    <n v="0"/>
  </r>
  <r>
    <n v="1739"/>
    <x v="5"/>
    <x v="81"/>
    <s v="Grand Fir-White Fir - Ponderosa Pine"/>
    <n v="1276.5508165897099"/>
    <n v="0"/>
    <n v="1276.5508165897099"/>
    <n v="1"/>
    <n v="0"/>
  </r>
  <r>
    <n v="1740"/>
    <x v="5"/>
    <x v="81"/>
    <s v="Ponderosa Pine"/>
    <n v="41957.991791818698"/>
    <n v="0"/>
    <n v="41957.991791818698"/>
    <n v="1"/>
    <n v="0"/>
  </r>
  <r>
    <n v="1741"/>
    <x v="5"/>
    <x v="142"/>
    <s v="Ponderosa Pine"/>
    <n v="6977.3574054125202"/>
    <n v="0"/>
    <n v="6977.3574054125202"/>
    <n v="1"/>
    <n v="0"/>
  </r>
  <r>
    <n v="1742"/>
    <x v="5"/>
    <x v="20"/>
    <s v="Developed"/>
    <n v="2502.8886314373199"/>
    <n v="0"/>
    <n v="2502.8886314373199"/>
    <n v="1"/>
    <n v="0"/>
  </r>
  <r>
    <n v="1743"/>
    <x v="5"/>
    <x v="20"/>
    <s v="Douglas-Fir"/>
    <n v="4463.0370196865697"/>
    <n v="613.05228100920101"/>
    <n v="5076.0893006957704"/>
    <n v="0.87922744366905237"/>
    <n v="0.12077255633094773"/>
  </r>
  <r>
    <n v="1744"/>
    <x v="5"/>
    <x v="20"/>
    <s v="Grand Fir-White Fir"/>
    <n v="33592.996810120101"/>
    <n v="2595.0544922631898"/>
    <n v="36188.05130238329"/>
    <n v="0.92828974208698878"/>
    <n v="7.1710257913011291E-2"/>
  </r>
  <r>
    <n v="1745"/>
    <x v="5"/>
    <x v="20"/>
    <s v="Grand Fir-White Fir - Riparian Shrub / Hardwood Forest"/>
    <n v="455.95755661851501"/>
    <n v="0"/>
    <n v="455.95755661851501"/>
    <n v="1"/>
    <n v="0"/>
  </r>
  <r>
    <n v="1746"/>
    <x v="5"/>
    <x v="20"/>
    <s v="Grand Fir-White Fir - Western Juniper"/>
    <n v="1268.88201159593"/>
    <n v="511.02613966604599"/>
    <n v="1779.9081512619759"/>
    <n v="0.71289184820928964"/>
    <n v="0.28710815179071031"/>
  </r>
  <r>
    <n v="1747"/>
    <x v="5"/>
    <x v="20"/>
    <s v="Grasslands / Meadows - Grand Fir-White Fir"/>
    <n v="838.42456140203001"/>
    <n v="0"/>
    <n v="838.42456140203001"/>
    <n v="1"/>
    <n v="0"/>
  </r>
  <r>
    <n v="1748"/>
    <x v="5"/>
    <x v="20"/>
    <s v="Jeffrey Pine - Grand Fir-White Fir"/>
    <n v="306.007622335208"/>
    <n v="0"/>
    <n v="306.007622335208"/>
    <n v="1"/>
    <n v="0"/>
  </r>
  <r>
    <n v="1749"/>
    <x v="5"/>
    <x v="20"/>
    <s v="Oregon White Oak - Ponderosa Pine"/>
    <n v="3453.1338669936799"/>
    <n v="0"/>
    <n v="3453.1338669936799"/>
    <n v="1"/>
    <n v="0"/>
  </r>
  <r>
    <n v="1750"/>
    <x v="5"/>
    <x v="20"/>
    <s v="Pacific Silver Fir - Grasslands / Meadows"/>
    <n v="259.01600619270698"/>
    <n v="0"/>
    <n v="259.01600619270698"/>
    <n v="1"/>
    <n v="0"/>
  </r>
  <r>
    <n v="1751"/>
    <x v="5"/>
    <x v="20"/>
    <s v="Pacific Silver Fir - Western Hemlock"/>
    <n v="215.33478972294699"/>
    <n v="0"/>
    <n v="215.33478972294699"/>
    <n v="1"/>
    <n v="0"/>
  </r>
  <r>
    <n v="1752"/>
    <x v="5"/>
    <x v="20"/>
    <s v="Ponderosa Pine"/>
    <n v="1895.7959069405899"/>
    <n v="0"/>
    <n v="1895.7959069405899"/>
    <n v="1"/>
    <n v="0"/>
  </r>
  <r>
    <n v="1753"/>
    <x v="5"/>
    <x v="20"/>
    <s v="Ponderosa Pine - Grand Fir-White Fir"/>
    <n v="379.23682673731901"/>
    <n v="0"/>
    <n v="379.23682673731901"/>
    <n v="1"/>
    <n v="0"/>
  </r>
  <r>
    <n v="1754"/>
    <x v="5"/>
    <x v="20"/>
    <s v="Ponderosa Pine - Western Juniper"/>
    <n v="1580.4238944004101"/>
    <n v="1.1512502795012E-2"/>
    <n v="1580.4354069032051"/>
    <n v="0.99999271561321346"/>
    <n v="7.2843867865313465E-6"/>
  </r>
  <r>
    <n v="1755"/>
    <x v="5"/>
    <x v="20"/>
    <s v="Western Juniper - Ponderosa Pine"/>
    <n v="2533.0074452280001"/>
    <n v="191.42123747331999"/>
    <n v="2724.4286827013202"/>
    <n v="0.92973894354851583"/>
    <n v="7.026105645148413E-2"/>
  </r>
  <r>
    <n v="1756"/>
    <x v="5"/>
    <x v="143"/>
    <s v="Grand Fir-White Fir"/>
    <n v="107741.719880103"/>
    <n v="29035.691372761099"/>
    <n v="136777.41125286411"/>
    <n v="0.78771574116809362"/>
    <n v="0.2122842588319063"/>
  </r>
  <r>
    <n v="1757"/>
    <x v="5"/>
    <x v="143"/>
    <s v="Grand Fir-White Fir - Ponderosa Pine"/>
    <n v="484.352729812723"/>
    <n v="0"/>
    <n v="484.352729812723"/>
    <n v="1"/>
    <n v="0"/>
  </r>
  <r>
    <n v="1758"/>
    <x v="5"/>
    <x v="143"/>
    <s v="Grand Fir-White Fir - Shrub-Steppe"/>
    <n v="284.97210079601598"/>
    <n v="0"/>
    <n v="284.97210079601598"/>
    <n v="1"/>
    <n v="0"/>
  </r>
  <r>
    <n v="1759"/>
    <x v="5"/>
    <x v="143"/>
    <s v="Grasslands / Meadows - Shrub-Steppe"/>
    <n v="380.14655696088499"/>
    <n v="0"/>
    <n v="380.14655696088499"/>
    <n v="1"/>
    <n v="0"/>
  </r>
  <r>
    <n v="1760"/>
    <x v="5"/>
    <x v="143"/>
    <s v="Parkland"/>
    <n v="230.588577299446"/>
    <n v="6951.1462940043102"/>
    <n v="7181.7348713037563"/>
    <n v="3.2107642711904437E-2"/>
    <n v="0.96789235728809553"/>
  </r>
  <r>
    <n v="1761"/>
    <x v="5"/>
    <x v="143"/>
    <s v="Ponderosa Pine"/>
    <n v="22811.026607086202"/>
    <n v="27.0268044719414"/>
    <n v="22838.053411558143"/>
    <n v="0.99881658896295145"/>
    <n v="1.1834110370485152E-3"/>
  </r>
  <r>
    <n v="1762"/>
    <x v="5"/>
    <x v="143"/>
    <s v="Shrub-Steppe"/>
    <n v="288.42892894991797"/>
    <n v="0"/>
    <n v="288.42892894991797"/>
    <n v="1"/>
    <n v="0"/>
  </r>
  <r>
    <n v="1763"/>
    <x v="5"/>
    <x v="143"/>
    <s v="Shrub-Steppe - Grand Fir-White Fir"/>
    <n v="627.56442162843598"/>
    <n v="0"/>
    <n v="627.56442162843598"/>
    <n v="1"/>
    <n v="0"/>
  </r>
  <r>
    <n v="1764"/>
    <x v="5"/>
    <x v="143"/>
    <s v="Shrub-Steppe - Ponderosa Pine"/>
    <n v="1394.21603872273"/>
    <n v="0"/>
    <n v="1394.21603872273"/>
    <n v="1"/>
    <n v="0"/>
  </r>
  <r>
    <n v="1765"/>
    <x v="5"/>
    <x v="143"/>
    <s v="Western Juniper"/>
    <n v="341.55142894777202"/>
    <n v="0"/>
    <n v="341.55142894777202"/>
    <n v="1"/>
    <n v="0"/>
  </r>
  <r>
    <n v="1766"/>
    <x v="5"/>
    <x v="143"/>
    <s v="Western Juniper - Ponderosa Pine"/>
    <n v="596.07975028932299"/>
    <n v="0"/>
    <n v="596.07975028932299"/>
    <n v="1"/>
    <n v="0"/>
  </r>
  <r>
    <n v="1767"/>
    <x v="5"/>
    <x v="143"/>
    <s v="Western Juniper - Shrub-Steppe"/>
    <n v="1405.8184874092999"/>
    <n v="0"/>
    <n v="1405.8184874092999"/>
    <n v="1"/>
    <n v="0"/>
  </r>
  <r>
    <n v="1768"/>
    <x v="5"/>
    <x v="144"/>
    <s v="Developed"/>
    <n v="349.130429015142"/>
    <n v="0"/>
    <n v="349.130429015142"/>
    <n v="1"/>
    <n v="0"/>
  </r>
  <r>
    <n v="1769"/>
    <x v="5"/>
    <x v="144"/>
    <s v="Grand Fir-White Fir"/>
    <n v="2018.93685325448"/>
    <n v="0"/>
    <n v="2018.93685325448"/>
    <n v="1"/>
    <n v="0"/>
  </r>
  <r>
    <n v="1770"/>
    <x v="5"/>
    <x v="144"/>
    <s v="Grand Fir-White Fir - Developed"/>
    <n v="307.45036771677502"/>
    <n v="0"/>
    <n v="307.45036771677502"/>
    <n v="1"/>
    <n v="0"/>
  </r>
  <r>
    <n v="1771"/>
    <x v="5"/>
    <x v="144"/>
    <s v="Grand Fir-White Fir - Grasslands / Meadows"/>
    <n v="395.37487363369797"/>
    <n v="0"/>
    <n v="395.37487363369797"/>
    <n v="1"/>
    <n v="0"/>
  </r>
  <r>
    <n v="1772"/>
    <x v="5"/>
    <x v="144"/>
    <s v="Grand Fir-White Fir - Lodgepole Pine"/>
    <n v="1229.4818037673199"/>
    <n v="0"/>
    <n v="1229.4818037673199"/>
    <n v="1"/>
    <n v="0"/>
  </r>
  <r>
    <n v="1773"/>
    <x v="5"/>
    <x v="144"/>
    <s v="Grand Fir-White Fir - Ponderosa Pine"/>
    <n v="2413.6956010138902"/>
    <n v="0"/>
    <n v="2413.6956010138902"/>
    <n v="1"/>
    <n v="0"/>
  </r>
  <r>
    <n v="1774"/>
    <x v="5"/>
    <x v="144"/>
    <s v="Lodgepole Pine"/>
    <n v="354.49441126306402"/>
    <n v="0"/>
    <n v="354.49441126306402"/>
    <n v="1"/>
    <n v="0"/>
  </r>
  <r>
    <n v="1775"/>
    <x v="5"/>
    <x v="144"/>
    <s v="Parkland - Grand Fir-White Fir"/>
    <n v="484.31728692095197"/>
    <n v="0"/>
    <n v="484.31728692095197"/>
    <n v="1"/>
    <n v="0"/>
  </r>
  <r>
    <n v="1776"/>
    <x v="5"/>
    <x v="144"/>
    <s v="Ponderosa Pine"/>
    <n v="77893.357195049102"/>
    <n v="0"/>
    <n v="77893.357195049102"/>
    <n v="1"/>
    <n v="0"/>
  </r>
  <r>
    <n v="1777"/>
    <x v="5"/>
    <x v="144"/>
    <s v="Shasta Red Fir - Grand Fir-White Fir"/>
    <n v="868.72113394434496"/>
    <n v="0"/>
    <n v="868.72113394434496"/>
    <n v="1"/>
    <n v="0"/>
  </r>
  <r>
    <n v="1778"/>
    <x v="5"/>
    <x v="145"/>
    <s v="Developed"/>
    <n v="1274.4488709403299"/>
    <n v="0"/>
    <n v="1274.4488709403299"/>
    <n v="1"/>
    <n v="0"/>
  </r>
  <r>
    <n v="1779"/>
    <x v="5"/>
    <x v="145"/>
    <s v="Grand Fir-White Fir"/>
    <n v="315.11841470778"/>
    <n v="0"/>
    <n v="315.11841470778"/>
    <n v="1"/>
    <n v="0"/>
  </r>
  <r>
    <n v="1780"/>
    <x v="5"/>
    <x v="145"/>
    <s v="Grand Fir-White Fir - Ponderosa Pine"/>
    <n v="1512.13095092136"/>
    <n v="0"/>
    <n v="1512.13095092136"/>
    <n v="1"/>
    <n v="0"/>
  </r>
  <r>
    <n v="1781"/>
    <x v="5"/>
    <x v="145"/>
    <s v="Grasslands / Meadows - Ponderosa Pine"/>
    <n v="785.69329172828304"/>
    <n v="0"/>
    <n v="785.69329172828304"/>
    <n v="1"/>
    <n v="0"/>
  </r>
  <r>
    <n v="1782"/>
    <x v="5"/>
    <x v="145"/>
    <s v="Grasslands / Meadows - Rock"/>
    <n v="780.06935944818895"/>
    <n v="0"/>
    <n v="780.06935944818895"/>
    <n v="1"/>
    <n v="0"/>
  </r>
  <r>
    <n v="1783"/>
    <x v="5"/>
    <x v="145"/>
    <s v="Ponderosa Pine"/>
    <n v="4662.91118713593"/>
    <n v="0"/>
    <n v="4662.91118713593"/>
    <n v="1"/>
    <n v="0"/>
  </r>
  <r>
    <n v="1784"/>
    <x v="5"/>
    <x v="145"/>
    <s v="Ponderosa Pine - Shrub-Steppe"/>
    <n v="834.05091391977498"/>
    <n v="0"/>
    <n v="834.05091391977498"/>
    <n v="1"/>
    <n v="0"/>
  </r>
  <r>
    <n v="1785"/>
    <x v="5"/>
    <x v="145"/>
    <s v="Shrub-Steppe"/>
    <n v="2915.0557627496501"/>
    <n v="0"/>
    <n v="2915.0557627496501"/>
    <n v="1"/>
    <n v="0"/>
  </r>
  <r>
    <n v="1786"/>
    <x v="5"/>
    <x v="145"/>
    <s v="Shrub-Steppe - Developed"/>
    <n v="483.117200456744"/>
    <n v="0"/>
    <n v="483.117200456744"/>
    <n v="1"/>
    <n v="0"/>
  </r>
  <r>
    <n v="1787"/>
    <x v="5"/>
    <x v="145"/>
    <s v="Shrub-Steppe - Grasslands / Meadows"/>
    <n v="280.82470992065203"/>
    <n v="0"/>
    <n v="280.82470992065203"/>
    <n v="1"/>
    <n v="0"/>
  </r>
  <r>
    <n v="1788"/>
    <x v="5"/>
    <x v="145"/>
    <s v="Shrub-Steppe - Western Juniper"/>
    <n v="4478.5558746030101"/>
    <n v="0"/>
    <n v="4478.5558746030101"/>
    <n v="1"/>
    <n v="0"/>
  </r>
  <r>
    <n v="1789"/>
    <x v="5"/>
    <x v="145"/>
    <s v="Western Juniper - Grasslands / Meadows"/>
    <n v="664.48650173676003"/>
    <n v="0"/>
    <n v="664.48650173676003"/>
    <n v="1"/>
    <n v="0"/>
  </r>
  <r>
    <n v="1790"/>
    <x v="5"/>
    <x v="145"/>
    <s v="Western Juniper - Ponderosa Pine"/>
    <n v="899.937718858263"/>
    <n v="0"/>
    <n v="899.937718858263"/>
    <n v="1"/>
    <n v="0"/>
  </r>
  <r>
    <n v="1791"/>
    <x v="5"/>
    <x v="145"/>
    <s v="Western Juniper - Shrub-Steppe"/>
    <n v="1514.7052565131501"/>
    <n v="0"/>
    <n v="1514.7052565131501"/>
    <n v="1"/>
    <n v="0"/>
  </r>
  <r>
    <n v="1792"/>
    <x v="5"/>
    <x v="21"/>
    <s v="Grand Fir-White Fir"/>
    <n v="77599.329077510396"/>
    <n v="8540.3215369846603"/>
    <n v="86139.650614495054"/>
    <n v="0.90085493177577913"/>
    <n v="9.9145068224220853E-2"/>
  </r>
  <r>
    <n v="1793"/>
    <x v="5"/>
    <x v="21"/>
    <s v="Grand Fir-White Fir - Ponderosa Pine"/>
    <n v="23207.427161388299"/>
    <n v="0"/>
    <n v="23207.427161388299"/>
    <n v="1"/>
    <n v="0"/>
  </r>
  <r>
    <n v="1794"/>
    <x v="5"/>
    <x v="21"/>
    <s v="Grand Fir-White Fir - Riparian Shrub / Hardwood Forest"/>
    <n v="250.722250693234"/>
    <n v="0"/>
    <n v="250.722250693234"/>
    <n v="1"/>
    <n v="0"/>
  </r>
  <r>
    <n v="1795"/>
    <x v="5"/>
    <x v="21"/>
    <s v="Grand Fir-White Fir - Western Juniper"/>
    <n v="255.857452686725"/>
    <n v="0"/>
    <n v="255.857452686725"/>
    <n v="1"/>
    <n v="0"/>
  </r>
  <r>
    <n v="1796"/>
    <x v="5"/>
    <x v="21"/>
    <s v="Grasslands / Meadows"/>
    <n v="1451.7390077842199"/>
    <n v="14.439848025551401"/>
    <n v="1466.1788558097712"/>
    <n v="0.99015137343692206"/>
    <n v="9.8486265630779862E-3"/>
  </r>
  <r>
    <n v="1797"/>
    <x v="5"/>
    <x v="21"/>
    <s v="Grasslands / Meadows - Grand Fir-White Fir"/>
    <n v="533.88983796139996"/>
    <n v="0"/>
    <n v="533.88983796139996"/>
    <n v="1"/>
    <n v="0"/>
  </r>
  <r>
    <n v="1798"/>
    <x v="5"/>
    <x v="21"/>
    <s v="Grasslands / Meadows - Western Juniper"/>
    <n v="633.88054431583305"/>
    <n v="0"/>
    <n v="633.88054431583305"/>
    <n v="1"/>
    <n v="0"/>
  </r>
  <r>
    <n v="1799"/>
    <x v="5"/>
    <x v="21"/>
    <s v="Parkland"/>
    <n v="985.37040578023698"/>
    <n v="1672.0372041354001"/>
    <n v="2657.4076099156373"/>
    <n v="0.37080137879620162"/>
    <n v="0.62919862120379833"/>
  </r>
  <r>
    <n v="1800"/>
    <x v="5"/>
    <x v="21"/>
    <s v="Parkland - Ponderosa Pine"/>
    <n v="295.17183620166401"/>
    <n v="49.218750014686997"/>
    <n v="344.39058621635098"/>
    <n v="0.85708450815851545"/>
    <n v="0.14291549184148455"/>
  </r>
  <r>
    <n v="1801"/>
    <x v="5"/>
    <x v="21"/>
    <s v="Ponderosa Pine"/>
    <n v="72987.458327162007"/>
    <n v="8.4054062123380593"/>
    <n v="72995.863733374339"/>
    <n v="0.99988485092466284"/>
    <n v="1.1514907533719661E-4"/>
  </r>
  <r>
    <n v="1802"/>
    <x v="5"/>
    <x v="21"/>
    <s v="Ponderosa Pine - Grand Fir-White Fir"/>
    <n v="33681.618145025401"/>
    <n v="0"/>
    <n v="33681.618145025401"/>
    <n v="1"/>
    <n v="0"/>
  </r>
  <r>
    <n v="1803"/>
    <x v="5"/>
    <x v="21"/>
    <s v="Ponderosa Pine - Grasslands / Meadows"/>
    <n v="432.54184067072799"/>
    <n v="0"/>
    <n v="432.54184067072799"/>
    <n v="1"/>
    <n v="0"/>
  </r>
  <r>
    <n v="1804"/>
    <x v="5"/>
    <x v="21"/>
    <s v="Ponderosa Pine - Riparian Shrub / Hardwood Forest"/>
    <n v="701.55560912803901"/>
    <n v="0"/>
    <n v="701.55560912803901"/>
    <n v="1"/>
    <n v="0"/>
  </r>
  <r>
    <n v="1805"/>
    <x v="5"/>
    <x v="21"/>
    <s v="Ponderosa Pine - Shrub-Steppe"/>
    <n v="6193.1476805266202"/>
    <n v="0"/>
    <n v="6193.1476805266202"/>
    <n v="1"/>
    <n v="0"/>
  </r>
  <r>
    <n v="1806"/>
    <x v="5"/>
    <x v="21"/>
    <s v="Ponderosa Pine - Western Juniper"/>
    <n v="2599.1241645282798"/>
    <n v="0"/>
    <n v="2599.1241645282798"/>
    <n v="1"/>
    <n v="0"/>
  </r>
  <r>
    <n v="1807"/>
    <x v="5"/>
    <x v="21"/>
    <s v="Shrub-Steppe"/>
    <n v="7104.8783159211698"/>
    <n v="0"/>
    <n v="7104.8783159211698"/>
    <n v="1"/>
    <n v="0"/>
  </r>
  <r>
    <n v="1808"/>
    <x v="5"/>
    <x v="21"/>
    <s v="Shrub-Steppe - Grand Fir-White Fir"/>
    <n v="471.25440315239899"/>
    <n v="0"/>
    <n v="471.25440315239899"/>
    <n v="1"/>
    <n v="0"/>
  </r>
  <r>
    <n v="1809"/>
    <x v="5"/>
    <x v="21"/>
    <s v="Shrub-Steppe - Grasslands / Meadows"/>
    <n v="614.39943166895705"/>
    <n v="0"/>
    <n v="614.39943166895705"/>
    <n v="1"/>
    <n v="0"/>
  </r>
  <r>
    <n v="1810"/>
    <x v="5"/>
    <x v="21"/>
    <s v="Shrub-Steppe - Ponderosa Pine"/>
    <n v="2694.4824673940302"/>
    <n v="0"/>
    <n v="2694.4824673940302"/>
    <n v="1"/>
    <n v="0"/>
  </r>
  <r>
    <n v="1811"/>
    <x v="5"/>
    <x v="21"/>
    <s v="Shrub-Steppe - Western Juniper"/>
    <n v="2415.0892766637398"/>
    <n v="0"/>
    <n v="2415.0892766637398"/>
    <n v="1"/>
    <n v="0"/>
  </r>
  <r>
    <n v="1812"/>
    <x v="5"/>
    <x v="21"/>
    <s v="Western Juniper"/>
    <n v="7039.5656648889199"/>
    <n v="0"/>
    <n v="7039.5656648889199"/>
    <n v="1"/>
    <n v="0"/>
  </r>
  <r>
    <n v="1813"/>
    <x v="5"/>
    <x v="21"/>
    <s v="Western Juniper - Grand Fir-White Fir"/>
    <n v="455.66940336117199"/>
    <n v="0"/>
    <n v="455.66940336117199"/>
    <n v="1"/>
    <n v="0"/>
  </r>
  <r>
    <n v="1814"/>
    <x v="5"/>
    <x v="21"/>
    <s v="Western Juniper - Ponderosa Pine"/>
    <n v="2950.3392269800702"/>
    <n v="0"/>
    <n v="2950.3392269800702"/>
    <n v="1"/>
    <n v="0"/>
  </r>
  <r>
    <n v="1815"/>
    <x v="5"/>
    <x v="21"/>
    <s v="Western Juniper - Shrub-Steppe"/>
    <n v="1730.4396148348901"/>
    <n v="0"/>
    <n v="1730.4396148348901"/>
    <n v="1"/>
    <n v="0"/>
  </r>
  <r>
    <n v="1816"/>
    <x v="5"/>
    <x v="22"/>
    <s v="Grand Fir-White Fir"/>
    <n v="44025.926678928197"/>
    <n v="2006.54662790065"/>
    <n v="46032.473306828848"/>
    <n v="0.95641019298428653"/>
    <n v="4.3589807015713446E-2"/>
  </r>
  <r>
    <n v="1817"/>
    <x v="5"/>
    <x v="22"/>
    <s v="Grand Fir-White Fir - Ponderosa Pine"/>
    <n v="12095.397129843899"/>
    <n v="0"/>
    <n v="12095.397129843899"/>
    <n v="1"/>
    <n v="0"/>
  </r>
  <r>
    <n v="1818"/>
    <x v="5"/>
    <x v="22"/>
    <s v="Mountain Hemlock"/>
    <n v="268.77281485743998"/>
    <n v="7281.8365462053598"/>
    <n v="7550.6093610627995"/>
    <n v="3.5596175355522348E-2"/>
    <n v="0.96440382464447771"/>
  </r>
  <r>
    <n v="1819"/>
    <x v="5"/>
    <x v="22"/>
    <s v="Mountain Hemlock - Grand Fir-White Fir"/>
    <n v="327.55002430710601"/>
    <n v="279.54422861795001"/>
    <n v="607.09425292505603"/>
    <n v="0.53953734980841783"/>
    <n v="0.46046265019158222"/>
  </r>
  <r>
    <n v="1820"/>
    <x v="5"/>
    <x v="22"/>
    <s v="Parkland"/>
    <n v="170.600245744554"/>
    <n v="3710.7610122926899"/>
    <n v="3881.3612580372437"/>
    <n v="4.3953714793047743E-2"/>
    <n v="0.95604628520695234"/>
  </r>
  <r>
    <n v="1821"/>
    <x v="5"/>
    <x v="22"/>
    <s v="Ponderosa Pine"/>
    <n v="43683.196023892102"/>
    <n v="250.99158685741801"/>
    <n v="43934.187610749519"/>
    <n v="0.99428710076350646"/>
    <n v="5.7128992364936116E-3"/>
  </r>
  <r>
    <n v="1822"/>
    <x v="5"/>
    <x v="22"/>
    <s v="Ponderosa Pine - Shrub-Steppe"/>
    <n v="474.19412996505798"/>
    <n v="0"/>
    <n v="474.19412996505798"/>
    <n v="1"/>
    <n v="0"/>
  </r>
  <r>
    <n v="1823"/>
    <x v="5"/>
    <x v="22"/>
    <s v="Shrub-Steppe"/>
    <n v="3556.6184038548399"/>
    <n v="11.2151371151829"/>
    <n v="3567.833540970023"/>
    <n v="0.99685659743191557"/>
    <n v="3.1434025680844198E-3"/>
  </r>
  <r>
    <n v="1824"/>
    <x v="5"/>
    <x v="22"/>
    <s v="Shrub-Steppe - Ponderosa Pine"/>
    <n v="1334.6226511176601"/>
    <n v="0"/>
    <n v="1334.6226511176601"/>
    <n v="1"/>
    <n v="0"/>
  </r>
  <r>
    <n v="1825"/>
    <x v="5"/>
    <x v="146"/>
    <s v="Grand Fir-White Fir"/>
    <n v="294.40485795830199"/>
    <n v="0"/>
    <n v="294.40485795830199"/>
    <n v="1"/>
    <n v="0"/>
  </r>
  <r>
    <n v="1826"/>
    <x v="5"/>
    <x v="146"/>
    <s v="Ponderosa Pine"/>
    <n v="1700.09008891195"/>
    <n v="0"/>
    <n v="1700.09008891195"/>
    <n v="1"/>
    <n v="0"/>
  </r>
  <r>
    <n v="1827"/>
    <x v="5"/>
    <x v="147"/>
    <s v="Grand Fir-White Fir"/>
    <n v="63998.457172253897"/>
    <n v="204.665173673689"/>
    <n v="64203.122345927586"/>
    <n v="0.99681222398233293"/>
    <n v="3.1877760176670122E-3"/>
  </r>
  <r>
    <n v="1828"/>
    <x v="5"/>
    <x v="147"/>
    <s v="Grand Fir-White Fir - Ponderosa Pine"/>
    <n v="1482.1767995228299"/>
    <n v="0"/>
    <n v="1482.1767995228299"/>
    <n v="1"/>
    <n v="0"/>
  </r>
  <r>
    <n v="1829"/>
    <x v="5"/>
    <x v="147"/>
    <s v="Grasslands / Meadows"/>
    <n v="321.12714986391899"/>
    <n v="0"/>
    <n v="321.12714986391899"/>
    <n v="1"/>
    <n v="0"/>
  </r>
  <r>
    <n v="1830"/>
    <x v="5"/>
    <x v="147"/>
    <s v="Ponderosa Pine"/>
    <n v="68062.491761269397"/>
    <n v="926.51561717634797"/>
    <n v="68989.007378445749"/>
    <n v="0.98657009786944949"/>
    <n v="1.342990213055043E-2"/>
  </r>
  <r>
    <n v="1831"/>
    <x v="5"/>
    <x v="147"/>
    <s v="Ponderosa Pine - Grand Fir-White Fir"/>
    <n v="4236.4149463814001"/>
    <n v="0"/>
    <n v="4236.4149463814001"/>
    <n v="1"/>
    <n v="0"/>
  </r>
  <r>
    <n v="1832"/>
    <x v="5"/>
    <x v="147"/>
    <s v="Ponderosa Pine - Grasslands / Meadows"/>
    <n v="281.68295870300398"/>
    <n v="0"/>
    <n v="281.68295870300398"/>
    <n v="1"/>
    <n v="0"/>
  </r>
  <r>
    <n v="1833"/>
    <x v="5"/>
    <x v="147"/>
    <s v="Ponderosa Pine - Shrub-Steppe"/>
    <n v="2368.5754559554198"/>
    <n v="0"/>
    <n v="2368.5754559554198"/>
    <n v="1"/>
    <n v="0"/>
  </r>
  <r>
    <n v="1834"/>
    <x v="5"/>
    <x v="147"/>
    <s v="Shrub-Steppe"/>
    <n v="4466.7210064016199"/>
    <n v="108.266575926595"/>
    <n v="4574.9875823282146"/>
    <n v="0.97633511042854071"/>
    <n v="2.366488957145935E-2"/>
  </r>
  <r>
    <n v="1835"/>
    <x v="5"/>
    <x v="147"/>
    <s v="Shrub-Steppe - Grand Fir-White Fir"/>
    <n v="279.92084319336902"/>
    <n v="0"/>
    <n v="279.92084319336902"/>
    <n v="1"/>
    <n v="0"/>
  </r>
  <r>
    <n v="1836"/>
    <x v="5"/>
    <x v="147"/>
    <s v="Shrub-Steppe - Grasslands / Meadows"/>
    <n v="266.73410469299802"/>
    <n v="0"/>
    <n v="266.73410469299802"/>
    <n v="1"/>
    <n v="0"/>
  </r>
  <r>
    <n v="1837"/>
    <x v="5"/>
    <x v="147"/>
    <s v="Shrub-Steppe - Ponderosa Pine"/>
    <n v="1154.39339433244"/>
    <n v="0"/>
    <n v="1154.39339433244"/>
    <n v="1"/>
    <n v="0"/>
  </r>
  <r>
    <n v="1838"/>
    <x v="5"/>
    <x v="147"/>
    <s v="Shrub-Steppe - Western Juniper"/>
    <n v="1261.7174570458201"/>
    <n v="0"/>
    <n v="1261.7174570458201"/>
    <n v="1"/>
    <n v="0"/>
  </r>
  <r>
    <n v="1839"/>
    <x v="5"/>
    <x v="23"/>
    <s v="Grand Fir-White Fir"/>
    <n v="52350.092455898201"/>
    <n v="0"/>
    <n v="52350.092455898201"/>
    <n v="1"/>
    <n v="0"/>
  </r>
  <r>
    <n v="1840"/>
    <x v="5"/>
    <x v="23"/>
    <s v="Ponderosa Pine"/>
    <n v="10792.108363685"/>
    <n v="0"/>
    <n v="10792.108363685"/>
    <n v="1"/>
    <n v="0"/>
  </r>
  <r>
    <n v="1841"/>
    <x v="5"/>
    <x v="23"/>
    <s v="Ponderosa Pine - Grand Fir-White Fir"/>
    <n v="7811.7196993411299"/>
    <n v="0"/>
    <n v="7811.7196993411299"/>
    <n v="1"/>
    <n v="0"/>
  </r>
  <r>
    <n v="1842"/>
    <x v="5"/>
    <x v="23"/>
    <s v="Ponderosa Pine - Grasslands / Meadows"/>
    <n v="718.53858709274505"/>
    <n v="0"/>
    <n v="718.53858709274505"/>
    <n v="1"/>
    <n v="0"/>
  </r>
  <r>
    <n v="1843"/>
    <x v="5"/>
    <x v="23"/>
    <s v="Ponderosa Pine - Riparian Shrub / Hardwood Forest"/>
    <n v="335.215843500272"/>
    <n v="0"/>
    <n v="335.215843500272"/>
    <n v="1"/>
    <n v="0"/>
  </r>
  <r>
    <n v="1844"/>
    <x v="5"/>
    <x v="23"/>
    <s v="Ponderosa Pine - Western Juniper"/>
    <n v="622.469235782537"/>
    <n v="0"/>
    <n v="622.469235782537"/>
    <n v="1"/>
    <n v="0"/>
  </r>
  <r>
    <n v="1845"/>
    <x v="5"/>
    <x v="23"/>
    <s v="Shrub-Steppe - Riparian Shrub / Hardwood Forest"/>
    <n v="542.77443439809497"/>
    <n v="0"/>
    <n v="542.77443439809497"/>
    <n v="1"/>
    <n v="0"/>
  </r>
  <r>
    <n v="1846"/>
    <x v="5"/>
    <x v="23"/>
    <s v="Western Juniper"/>
    <n v="9665.8314985282504"/>
    <n v="0"/>
    <n v="9665.8314985282504"/>
    <n v="1"/>
    <n v="0"/>
  </r>
  <r>
    <n v="1847"/>
    <x v="5"/>
    <x v="23"/>
    <s v="Western Juniper - Ponderosa Pine"/>
    <n v="675.86033093882997"/>
    <n v="0"/>
    <n v="675.86033093882997"/>
    <n v="1"/>
    <n v="0"/>
  </r>
  <r>
    <n v="1848"/>
    <x v="5"/>
    <x v="23"/>
    <s v="Western Juniper - Shrub-Steppe"/>
    <n v="1477.4031036189599"/>
    <n v="0"/>
    <n v="1477.4031036189599"/>
    <n v="1"/>
    <n v="0"/>
  </r>
  <r>
    <n v="1849"/>
    <x v="5"/>
    <x v="24"/>
    <s v="Developed"/>
    <n v="7316.7599053071099"/>
    <n v="0"/>
    <n v="7316.7599053071099"/>
    <n v="1"/>
    <n v="0"/>
  </r>
  <r>
    <n v="1850"/>
    <x v="5"/>
    <x v="24"/>
    <s v="Developed - Shrub-Steppe"/>
    <n v="253.476918288668"/>
    <n v="0"/>
    <n v="253.476918288668"/>
    <n v="1"/>
    <n v="0"/>
  </r>
  <r>
    <n v="1851"/>
    <x v="5"/>
    <x v="24"/>
    <s v="Douglas-Fir - Ponderosa Pine"/>
    <n v="404.91477860958599"/>
    <n v="0"/>
    <n v="404.91477860958599"/>
    <n v="1"/>
    <n v="0"/>
  </r>
  <r>
    <n v="1852"/>
    <x v="5"/>
    <x v="24"/>
    <s v="Grand Fir-White Fir"/>
    <n v="211695.24024160401"/>
    <n v="7.90596801174018"/>
    <n v="211703.14620961575"/>
    <n v="0.99996265540615104"/>
    <n v="3.7344593848936782E-5"/>
  </r>
  <r>
    <n v="1853"/>
    <x v="5"/>
    <x v="24"/>
    <s v="Grand Fir-White Fir - Douglas-Fir"/>
    <n v="668.50771936458796"/>
    <n v="0"/>
    <n v="668.50771936458796"/>
    <n v="1"/>
    <n v="0"/>
  </r>
  <r>
    <n v="1854"/>
    <x v="5"/>
    <x v="24"/>
    <s v="Grand Fir-White Fir - Lodgepole Pine"/>
    <n v="2384.2554128360198"/>
    <n v="0"/>
    <n v="2384.2554128360198"/>
    <n v="1"/>
    <n v="0"/>
  </r>
  <r>
    <n v="1855"/>
    <x v="5"/>
    <x v="24"/>
    <s v="Grand Fir-White Fir - Parkland"/>
    <n v="431.06295993061298"/>
    <n v="0"/>
    <n v="431.06295993061298"/>
    <n v="1"/>
    <n v="0"/>
  </r>
  <r>
    <n v="1856"/>
    <x v="5"/>
    <x v="24"/>
    <s v="Grand Fir-White Fir - Ponderosa Pine"/>
    <n v="3354.6338023174098"/>
    <n v="0"/>
    <n v="3354.6338023174098"/>
    <n v="1"/>
    <n v="0"/>
  </r>
  <r>
    <n v="1857"/>
    <x v="5"/>
    <x v="24"/>
    <s v="Grasslands / Meadows"/>
    <n v="1449.14406795992"/>
    <n v="0"/>
    <n v="1449.14406795992"/>
    <n v="1"/>
    <n v="0"/>
  </r>
  <r>
    <n v="1858"/>
    <x v="5"/>
    <x v="24"/>
    <s v="Grasslands / Meadows - Developed"/>
    <n v="1204.5213170181601"/>
    <n v="0"/>
    <n v="1204.5213170181601"/>
    <n v="1"/>
    <n v="0"/>
  </r>
  <r>
    <n v="1859"/>
    <x v="5"/>
    <x v="24"/>
    <s v="Grasslands / Meadows - Grand Fir-White Fir"/>
    <n v="739.02564352211698"/>
    <n v="0"/>
    <n v="739.02564352211698"/>
    <n v="1"/>
    <n v="0"/>
  </r>
  <r>
    <n v="1860"/>
    <x v="5"/>
    <x v="24"/>
    <s v="Grasslands / Meadows - Ponderosa Pine"/>
    <n v="1801.66340145461"/>
    <n v="0"/>
    <n v="1801.66340145461"/>
    <n v="1"/>
    <n v="0"/>
  </r>
  <r>
    <n v="1861"/>
    <x v="5"/>
    <x v="24"/>
    <s v="Lodgepole Pine"/>
    <n v="589.04625351167397"/>
    <n v="0"/>
    <n v="589.04625351167397"/>
    <n v="1"/>
    <n v="0"/>
  </r>
  <r>
    <n v="1862"/>
    <x v="5"/>
    <x v="24"/>
    <s v="Lodgepole Pine - Grand Fir-White Fir"/>
    <n v="1017.3490556228101"/>
    <n v="0"/>
    <n v="1017.3490556228101"/>
    <n v="1"/>
    <n v="0"/>
  </r>
  <r>
    <n v="1863"/>
    <x v="5"/>
    <x v="24"/>
    <s v="Lodgepole Pine - Ponderosa Pine"/>
    <n v="3178.8544521674398"/>
    <n v="0"/>
    <n v="3178.8544521674398"/>
    <n v="1"/>
    <n v="0"/>
  </r>
  <r>
    <n v="1864"/>
    <x v="5"/>
    <x v="24"/>
    <s v="Mountain Hemlock"/>
    <n v="2187.6249266151599"/>
    <n v="0"/>
    <n v="2187.6249266151599"/>
    <n v="1"/>
    <n v="0"/>
  </r>
  <r>
    <n v="1865"/>
    <x v="5"/>
    <x v="24"/>
    <s v="Ponderosa Pine"/>
    <n v="455348.47129618202"/>
    <n v="656.21007142537201"/>
    <n v="456004.68136760738"/>
    <n v="0.99856095759925689"/>
    <n v="1.4390424007431832E-3"/>
  </r>
  <r>
    <n v="1866"/>
    <x v="5"/>
    <x v="24"/>
    <s v="Ponderosa Pine - Developed"/>
    <n v="2494.5264253474302"/>
    <n v="0"/>
    <n v="2494.5264253474302"/>
    <n v="1"/>
    <n v="0"/>
  </r>
  <r>
    <n v="1867"/>
    <x v="5"/>
    <x v="24"/>
    <s v="Ponderosa Pine - Grand Fir-White Fir"/>
    <n v="3979.38455589881"/>
    <n v="0"/>
    <n v="3979.38455589881"/>
    <n v="1"/>
    <n v="0"/>
  </r>
  <r>
    <n v="1868"/>
    <x v="5"/>
    <x v="24"/>
    <s v="Ponderosa Pine - Grasslands / Meadows"/>
    <n v="501.76431752772999"/>
    <n v="0"/>
    <n v="501.76431752772999"/>
    <n v="1"/>
    <n v="0"/>
  </r>
  <r>
    <n v="1869"/>
    <x v="5"/>
    <x v="24"/>
    <s v="Ponderosa Pine - Lodgepole Pine"/>
    <n v="767.07637976401702"/>
    <n v="0"/>
    <n v="767.07637976401702"/>
    <n v="1"/>
    <n v="0"/>
  </r>
  <r>
    <n v="1870"/>
    <x v="5"/>
    <x v="24"/>
    <s v="Ponderosa Pine - Parkland"/>
    <n v="4850.5142779154603"/>
    <n v="0"/>
    <n v="4850.5142779154603"/>
    <n v="1"/>
    <n v="0"/>
  </r>
  <r>
    <n v="1871"/>
    <x v="5"/>
    <x v="24"/>
    <s v="Ponderosa Pine - Rock"/>
    <n v="257.21904969698301"/>
    <n v="0"/>
    <n v="257.21904969698301"/>
    <n v="1"/>
    <n v="0"/>
  </r>
  <r>
    <n v="1872"/>
    <x v="5"/>
    <x v="24"/>
    <s v="Ponderosa Pine - Shasta Red Fir"/>
    <n v="1684.77141307181"/>
    <n v="0"/>
    <n v="1684.77141307181"/>
    <n v="1"/>
    <n v="0"/>
  </r>
  <r>
    <n v="1873"/>
    <x v="5"/>
    <x v="24"/>
    <s v="Ponderosa Pine - Shrub-Steppe"/>
    <n v="6365.8346052812603"/>
    <n v="0"/>
    <n v="6365.8346052812603"/>
    <n v="1"/>
    <n v="0"/>
  </r>
  <r>
    <n v="1874"/>
    <x v="5"/>
    <x v="24"/>
    <s v="Riparian Shrub / Hardwood Forest - Shrub-Steppe"/>
    <n v="475.30252981776403"/>
    <n v="0"/>
    <n v="475.30252981776403"/>
    <n v="1"/>
    <n v="0"/>
  </r>
  <r>
    <n v="1875"/>
    <x v="5"/>
    <x v="24"/>
    <s v="Shasta Red Fir"/>
    <n v="411.85279528544999"/>
    <n v="0"/>
    <n v="411.85279528544999"/>
    <n v="1"/>
    <n v="0"/>
  </r>
  <r>
    <n v="1876"/>
    <x v="5"/>
    <x v="24"/>
    <s v="Shasta Red Fir - Ponderosa Pine"/>
    <n v="988.00643971815202"/>
    <n v="0"/>
    <n v="988.00643971815202"/>
    <n v="1"/>
    <n v="0"/>
  </r>
  <r>
    <n v="1877"/>
    <x v="5"/>
    <x v="24"/>
    <s v="Shrub-Steppe"/>
    <n v="19291.431142794201"/>
    <n v="0"/>
    <n v="19291.431142794201"/>
    <n v="1"/>
    <n v="0"/>
  </r>
  <r>
    <n v="1878"/>
    <x v="5"/>
    <x v="24"/>
    <s v="Shrub-Steppe - Grand Fir-White Fir"/>
    <n v="252.14760171411601"/>
    <n v="0"/>
    <n v="252.14760171411601"/>
    <n v="1"/>
    <n v="0"/>
  </r>
  <r>
    <n v="1879"/>
    <x v="5"/>
    <x v="24"/>
    <s v="Shrub-Steppe - Grasslands / Meadows"/>
    <n v="1480.16411562847"/>
    <n v="0"/>
    <n v="1480.16411562847"/>
    <n v="1"/>
    <n v="0"/>
  </r>
  <r>
    <n v="1880"/>
    <x v="5"/>
    <x v="24"/>
    <s v="Shrub-Steppe - Western Juniper"/>
    <n v="2596.0435394247102"/>
    <n v="0"/>
    <n v="2596.0435394247102"/>
    <n v="1"/>
    <n v="0"/>
  </r>
  <r>
    <n v="1881"/>
    <x v="5"/>
    <x v="24"/>
    <s v="Western Juniper"/>
    <n v="26479.800781383099"/>
    <n v="0"/>
    <n v="26479.800781383099"/>
    <n v="1"/>
    <n v="0"/>
  </r>
  <r>
    <n v="1882"/>
    <x v="5"/>
    <x v="24"/>
    <s v="Western Juniper - Shrub-Steppe"/>
    <n v="494.58256127291099"/>
    <n v="0"/>
    <n v="494.58256127291099"/>
    <n v="1"/>
    <n v="0"/>
  </r>
  <r>
    <n v="1883"/>
    <x v="5"/>
    <x v="25"/>
    <s v="Developed"/>
    <n v="255.67985584492001"/>
    <n v="0"/>
    <n v="255.67985584492001"/>
    <n v="1"/>
    <n v="0"/>
  </r>
  <r>
    <n v="1884"/>
    <x v="5"/>
    <x v="25"/>
    <s v="Grand Fir-White Fir"/>
    <n v="102966.682035373"/>
    <n v="48.199845443578198"/>
    <n v="103014.88188081658"/>
    <n v="0.99953210793854674"/>
    <n v="4.6789206145324882E-4"/>
  </r>
  <r>
    <n v="1885"/>
    <x v="5"/>
    <x v="25"/>
    <s v="Grand Fir-White Fir - Ponderosa Pine"/>
    <n v="4881.4424967845698"/>
    <n v="0"/>
    <n v="4881.4424967845698"/>
    <n v="1"/>
    <n v="0"/>
  </r>
  <r>
    <n v="1886"/>
    <x v="5"/>
    <x v="25"/>
    <s v="Mountain Hemlock - Grand Fir-White Fir"/>
    <n v="829.94532690287099"/>
    <n v="0"/>
    <n v="829.94532690287099"/>
    <n v="1"/>
    <n v="0"/>
  </r>
  <r>
    <n v="1887"/>
    <x v="5"/>
    <x v="25"/>
    <s v="Mountain Hemlock - Shasta Red Fir"/>
    <n v="495.25594315905698"/>
    <n v="0"/>
    <n v="495.25594315905698"/>
    <n v="1"/>
    <n v="0"/>
  </r>
  <r>
    <n v="1888"/>
    <x v="5"/>
    <x v="25"/>
    <s v="Parkland - Ponderosa Pine"/>
    <n v="249.65060987492799"/>
    <n v="0"/>
    <n v="249.65060987492799"/>
    <n v="1"/>
    <n v="0"/>
  </r>
  <r>
    <n v="1889"/>
    <x v="5"/>
    <x v="25"/>
    <s v="Ponderosa Pine"/>
    <n v="71846.505488218594"/>
    <n v="559.58436484099695"/>
    <n v="72406.089853059588"/>
    <n v="0.99227158425518336"/>
    <n v="7.7284157448166795E-3"/>
  </r>
  <r>
    <n v="1890"/>
    <x v="5"/>
    <x v="25"/>
    <s v="Ponderosa Pine - Developed"/>
    <n v="382.55183656314398"/>
    <n v="0"/>
    <n v="382.55183656314398"/>
    <n v="1"/>
    <n v="0"/>
  </r>
  <r>
    <n v="1891"/>
    <x v="5"/>
    <x v="25"/>
    <s v="Ponderosa Pine - Grand Fir-White Fir"/>
    <n v="418.80015101685598"/>
    <n v="0"/>
    <n v="418.80015101685598"/>
    <n v="1"/>
    <n v="0"/>
  </r>
  <r>
    <n v="1892"/>
    <x v="5"/>
    <x v="25"/>
    <s v="Ponderosa Pine - Lodgepole Pine"/>
    <n v="1344.50964278637"/>
    <n v="0"/>
    <n v="1344.50964278637"/>
    <n v="1"/>
    <n v="0"/>
  </r>
  <r>
    <n v="1893"/>
    <x v="5"/>
    <x v="25"/>
    <s v="Ponderosa Pine - Western Juniper"/>
    <n v="274.67852201556599"/>
    <n v="0"/>
    <n v="274.67852201556599"/>
    <n v="1"/>
    <n v="0"/>
  </r>
  <r>
    <n v="1894"/>
    <x v="5"/>
    <x v="25"/>
    <s v="Shrub-Steppe"/>
    <n v="1816.2479760434101"/>
    <n v="0"/>
    <n v="1816.2479760434101"/>
    <n v="1"/>
    <n v="0"/>
  </r>
  <r>
    <n v="1895"/>
    <x v="5"/>
    <x v="25"/>
    <s v="Western Juniper - Shrub-Steppe"/>
    <n v="1135.6468554749599"/>
    <n v="0"/>
    <n v="1135.6468554749599"/>
    <n v="1"/>
    <n v="0"/>
  </r>
  <r>
    <n v="1896"/>
    <x v="5"/>
    <x v="26"/>
    <s v="Developed"/>
    <n v="6584.8703963001699"/>
    <n v="0"/>
    <n v="6584.8703963001699"/>
    <n v="1"/>
    <n v="0"/>
  </r>
  <r>
    <n v="1897"/>
    <x v="5"/>
    <x v="26"/>
    <s v="Developed - Ponderosa Pine"/>
    <n v="469.99578982939602"/>
    <n v="0"/>
    <n v="469.99578982939602"/>
    <n v="1"/>
    <n v="0"/>
  </r>
  <r>
    <n v="1898"/>
    <x v="5"/>
    <x v="26"/>
    <s v="Developed - Riparian Shrub / Hardwood Forest"/>
    <n v="537.52753451936496"/>
    <n v="0"/>
    <n v="537.52753451936496"/>
    <n v="1"/>
    <n v="0"/>
  </r>
  <r>
    <n v="1899"/>
    <x v="5"/>
    <x v="26"/>
    <s v="Grand Fir-White Fir - Ponderosa Pine"/>
    <n v="655.68350136147501"/>
    <n v="0"/>
    <n v="655.68350136147501"/>
    <n v="1"/>
    <n v="0"/>
  </r>
  <r>
    <n v="1900"/>
    <x v="5"/>
    <x v="26"/>
    <s v="Grasslands / Meadows"/>
    <n v="4759.9358041320702"/>
    <n v="0"/>
    <n v="4759.9358041320702"/>
    <n v="1"/>
    <n v="0"/>
  </r>
  <r>
    <n v="1901"/>
    <x v="5"/>
    <x v="26"/>
    <s v="Grasslands / Meadows - Grand Fir-White Fir"/>
    <n v="574.72293846861498"/>
    <n v="0"/>
    <n v="574.72293846861498"/>
    <n v="1"/>
    <n v="0"/>
  </r>
  <r>
    <n v="1902"/>
    <x v="5"/>
    <x v="26"/>
    <s v="Grasslands / Meadows - Ponderosa Pine"/>
    <n v="472.23433470779702"/>
    <n v="0"/>
    <n v="472.23433470779702"/>
    <n v="1"/>
    <n v="0"/>
  </r>
  <r>
    <n v="1903"/>
    <x v="5"/>
    <x v="26"/>
    <s v="Grasslands / Meadows - Riparian Shrub / Hardwood Forest"/>
    <n v="632.14055009204696"/>
    <n v="0"/>
    <n v="632.14055009204696"/>
    <n v="1"/>
    <n v="0"/>
  </r>
  <r>
    <n v="1904"/>
    <x v="5"/>
    <x v="26"/>
    <s v="Ponderosa Pine"/>
    <n v="35140.529641343601"/>
    <n v="0"/>
    <n v="35140.529641343601"/>
    <n v="1"/>
    <n v="0"/>
  </r>
  <r>
    <n v="1905"/>
    <x v="5"/>
    <x v="26"/>
    <s v="Ponderosa Pine - Douglas-Fir"/>
    <n v="207.60263704373699"/>
    <n v="0"/>
    <n v="207.60263704373699"/>
    <n v="1"/>
    <n v="0"/>
  </r>
  <r>
    <n v="1906"/>
    <x v="5"/>
    <x v="26"/>
    <s v="Ponderosa Pine - Grand Fir-White Fir"/>
    <n v="1973.4509934145799"/>
    <n v="0"/>
    <n v="1973.4509934145799"/>
    <n v="1"/>
    <n v="0"/>
  </r>
  <r>
    <n v="1907"/>
    <x v="5"/>
    <x v="26"/>
    <s v="Ponderosa Pine - Grasslands / Meadows"/>
    <n v="822.97696247890099"/>
    <n v="0"/>
    <n v="822.97696247890099"/>
    <n v="1"/>
    <n v="0"/>
  </r>
  <r>
    <n v="1908"/>
    <x v="5"/>
    <x v="26"/>
    <s v="Ponderosa Pine - Shrub-Steppe"/>
    <n v="916.96374862869595"/>
    <n v="0"/>
    <n v="916.96374862869595"/>
    <n v="1"/>
    <n v="0"/>
  </r>
  <r>
    <n v="1909"/>
    <x v="5"/>
    <x v="26"/>
    <s v="Riparian Shrub / Hardwood Forest - Grasslands / Meadows"/>
    <n v="414.69946856351697"/>
    <n v="0"/>
    <n v="414.69946856351697"/>
    <n v="1"/>
    <n v="0"/>
  </r>
  <r>
    <n v="1910"/>
    <x v="5"/>
    <x v="26"/>
    <s v="Shrub-Steppe"/>
    <n v="4563.5397003465996"/>
    <n v="0"/>
    <n v="4563.5397003465996"/>
    <n v="1"/>
    <n v="0"/>
  </r>
  <r>
    <n v="1911"/>
    <x v="5"/>
    <x v="26"/>
    <s v="Shrub-Steppe - Grasslands / Meadows"/>
    <n v="1345.2009400683"/>
    <n v="0"/>
    <n v="1345.2009400683"/>
    <n v="1"/>
    <n v="0"/>
  </r>
  <r>
    <n v="1912"/>
    <x v="5"/>
    <x v="26"/>
    <s v="Shrub-Steppe - Ponderosa Pine"/>
    <n v="552.35430158236204"/>
    <n v="0"/>
    <n v="552.35430158236204"/>
    <n v="1"/>
    <n v="0"/>
  </r>
  <r>
    <n v="1913"/>
    <x v="5"/>
    <x v="26"/>
    <s v="Shrub-Steppe - Riparian Shrub / Hardwood Forest"/>
    <n v="288.19861984849302"/>
    <n v="0"/>
    <n v="288.19861984849302"/>
    <n v="1"/>
    <n v="0"/>
  </r>
  <r>
    <n v="1914"/>
    <x v="5"/>
    <x v="26"/>
    <s v="Western Juniper"/>
    <n v="79.493437663495399"/>
    <n v="0"/>
    <n v="79.493437663495399"/>
    <n v="1"/>
    <n v="0"/>
  </r>
  <r>
    <n v="1915"/>
    <x v="5"/>
    <x v="28"/>
    <s v="Developed"/>
    <n v="1883.5210992587899"/>
    <n v="0"/>
    <n v="1883.5210992587899"/>
    <n v="1"/>
    <n v="0"/>
  </r>
  <r>
    <n v="1916"/>
    <x v="5"/>
    <x v="28"/>
    <s v="Developed - Grand Fir-White Fir"/>
    <n v="499.41606096072098"/>
    <n v="0"/>
    <n v="499.41606096072098"/>
    <n v="1"/>
    <n v="0"/>
  </r>
  <r>
    <n v="1917"/>
    <x v="5"/>
    <x v="28"/>
    <s v="Developed - Grasslands / Meadows"/>
    <n v="2773.0629973842301"/>
    <n v="0"/>
    <n v="2773.0629973842301"/>
    <n v="1"/>
    <n v="0"/>
  </r>
  <r>
    <n v="1918"/>
    <x v="5"/>
    <x v="28"/>
    <s v="Developed - Ponderosa Pine"/>
    <n v="1767.72814150882"/>
    <n v="0"/>
    <n v="1767.72814150882"/>
    <n v="1"/>
    <n v="0"/>
  </r>
  <r>
    <n v="1919"/>
    <x v="5"/>
    <x v="28"/>
    <s v="Developed - Riparian Shrub / Hardwood Forest"/>
    <n v="957.13290880220995"/>
    <n v="0"/>
    <n v="957.13290880220995"/>
    <n v="1"/>
    <n v="0"/>
  </r>
  <r>
    <n v="1920"/>
    <x v="5"/>
    <x v="28"/>
    <s v="Developed - Shrub-Steppe"/>
    <n v="449.81415426105599"/>
    <n v="0"/>
    <n v="449.81415426105599"/>
    <n v="1"/>
    <n v="0"/>
  </r>
  <r>
    <n v="1921"/>
    <x v="5"/>
    <x v="28"/>
    <s v="Grand Fir-White Fir"/>
    <n v="676.78981012082897"/>
    <n v="0"/>
    <n v="676.78981012082897"/>
    <n v="1"/>
    <n v="0"/>
  </r>
  <r>
    <n v="1922"/>
    <x v="5"/>
    <x v="28"/>
    <s v="Grand Fir-White Fir - Developed"/>
    <n v="224.212273709794"/>
    <n v="0"/>
    <n v="224.212273709794"/>
    <n v="1"/>
    <n v="0"/>
  </r>
  <r>
    <n v="1923"/>
    <x v="5"/>
    <x v="28"/>
    <s v="Grand Fir-White Fir - Douglas-Fir"/>
    <n v="619.805412060035"/>
    <n v="0"/>
    <n v="619.805412060035"/>
    <n v="1"/>
    <n v="0"/>
  </r>
  <r>
    <n v="1924"/>
    <x v="5"/>
    <x v="28"/>
    <s v="Grand Fir-White Fir - Grasslands / Meadows"/>
    <n v="368.19898668716303"/>
    <n v="0"/>
    <n v="368.19898668716303"/>
    <n v="1"/>
    <n v="0"/>
  </r>
  <r>
    <n v="1925"/>
    <x v="5"/>
    <x v="28"/>
    <s v="Grand Fir-White Fir - Ponderosa Pine"/>
    <n v="341.09009095899"/>
    <n v="0"/>
    <n v="341.09009095899"/>
    <n v="1"/>
    <n v="0"/>
  </r>
  <r>
    <n v="1926"/>
    <x v="5"/>
    <x v="28"/>
    <s v="Grasslands / Meadows"/>
    <n v="10272.662874949499"/>
    <n v="0"/>
    <n v="10272.662874949499"/>
    <n v="1"/>
    <n v="0"/>
  </r>
  <r>
    <n v="1927"/>
    <x v="5"/>
    <x v="28"/>
    <s v="Grasslands / Meadows - Developed"/>
    <n v="1714.24342285378"/>
    <n v="0"/>
    <n v="1714.24342285378"/>
    <n v="1"/>
    <n v="0"/>
  </r>
  <r>
    <n v="1928"/>
    <x v="5"/>
    <x v="28"/>
    <s v="Grasslands / Meadows - Grand Fir-White Fir"/>
    <n v="921.47622360752598"/>
    <n v="3.96231608383802"/>
    <n v="925.43853969136399"/>
    <n v="0.99571844491676409"/>
    <n v="4.2815550832359566E-3"/>
  </r>
  <r>
    <n v="1929"/>
    <x v="5"/>
    <x v="28"/>
    <s v="Grasslands / Meadows - Ponderosa Pine"/>
    <n v="6310.3919278511703"/>
    <n v="0"/>
    <n v="6310.3919278511703"/>
    <n v="1"/>
    <n v="0"/>
  </r>
  <r>
    <n v="1930"/>
    <x v="5"/>
    <x v="28"/>
    <s v="Grasslands / Meadows - Riparian Shrub / Hardwood Forest"/>
    <n v="5645.1260553100001"/>
    <n v="0"/>
    <n v="5645.1260553100001"/>
    <n v="1"/>
    <n v="0"/>
  </r>
  <r>
    <n v="1931"/>
    <x v="5"/>
    <x v="28"/>
    <s v="Grasslands / Meadows - Shrub-Steppe"/>
    <n v="3109.6737248241602"/>
    <n v="0"/>
    <n v="3109.6737248241602"/>
    <n v="1"/>
    <n v="0"/>
  </r>
  <r>
    <n v="1932"/>
    <x v="5"/>
    <x v="28"/>
    <s v="Grasslands / Meadows - Western Juniper"/>
    <n v="724.21911066329096"/>
    <n v="0"/>
    <n v="724.21911066329096"/>
    <n v="1"/>
    <n v="0"/>
  </r>
  <r>
    <n v="1933"/>
    <x v="5"/>
    <x v="28"/>
    <s v="Lodgepole Pine - Shrub-Steppe"/>
    <n v="264.52914196749498"/>
    <n v="0"/>
    <n v="264.52914196749498"/>
    <n v="1"/>
    <n v="0"/>
  </r>
  <r>
    <n v="1934"/>
    <x v="5"/>
    <x v="28"/>
    <s v="Ponderosa Pine"/>
    <n v="9534.6737251239101"/>
    <n v="0"/>
    <n v="9534.6737251239101"/>
    <n v="1"/>
    <n v="0"/>
  </r>
  <r>
    <n v="1935"/>
    <x v="5"/>
    <x v="28"/>
    <s v="Ponderosa Pine - Developed"/>
    <n v="1542.56450968779"/>
    <n v="0"/>
    <n v="1542.56450968779"/>
    <n v="1"/>
    <n v="0"/>
  </r>
  <r>
    <n v="1936"/>
    <x v="5"/>
    <x v="28"/>
    <s v="Ponderosa Pine - Grand Fir-White Fir"/>
    <n v="5441.2446644622496"/>
    <n v="0"/>
    <n v="5441.2446644622496"/>
    <n v="1"/>
    <n v="0"/>
  </r>
  <r>
    <n v="1937"/>
    <x v="5"/>
    <x v="28"/>
    <s v="Ponderosa Pine - Grasslands / Meadows"/>
    <n v="2799.6786974236702"/>
    <n v="0"/>
    <n v="2799.6786974236702"/>
    <n v="1"/>
    <n v="0"/>
  </r>
  <r>
    <n v="1938"/>
    <x v="5"/>
    <x v="28"/>
    <s v="Ponderosa Pine - Lodgepole Pine"/>
    <n v="444.48542248599398"/>
    <n v="0"/>
    <n v="444.48542248599398"/>
    <n v="1"/>
    <n v="0"/>
  </r>
  <r>
    <n v="1939"/>
    <x v="5"/>
    <x v="28"/>
    <s v="Ponderosa Pine - Riparian Shrub / Hardwood Forest"/>
    <n v="1566.8523313466901"/>
    <n v="0"/>
    <n v="1566.8523313466901"/>
    <n v="1"/>
    <n v="0"/>
  </r>
  <r>
    <n v="1940"/>
    <x v="5"/>
    <x v="28"/>
    <s v="Ponderosa Pine - Shrub-Steppe"/>
    <n v="1072.88280854646"/>
    <n v="0"/>
    <n v="1072.88280854646"/>
    <n v="1"/>
    <n v="0"/>
  </r>
  <r>
    <n v="1941"/>
    <x v="5"/>
    <x v="28"/>
    <s v="Riparian Shrub / Hardwood Forest - Grasslands / Meadows"/>
    <n v="3896.67354867832"/>
    <n v="0"/>
    <n v="3896.67354867832"/>
    <n v="1"/>
    <n v="0"/>
  </r>
  <r>
    <n v="1942"/>
    <x v="5"/>
    <x v="28"/>
    <s v="Riparian Shrub / Hardwood Forest - Lodgepole Pine"/>
    <n v="438.66133009944002"/>
    <n v="0"/>
    <n v="438.66133009944002"/>
    <n v="1"/>
    <n v="0"/>
  </r>
  <r>
    <n v="1943"/>
    <x v="5"/>
    <x v="28"/>
    <s v="Riparian Shrub / Hardwood Forest - Ponderosa Pine"/>
    <n v="504.928128581485"/>
    <n v="13.5774860475008"/>
    <n v="518.50561462898577"/>
    <n v="0.97381419667515834"/>
    <n v="2.618580332484173E-2"/>
  </r>
  <r>
    <n v="1944"/>
    <x v="5"/>
    <x v="28"/>
    <s v="Riparian Shrub / Hardwood Forest - Shrub-Steppe"/>
    <n v="1569.42214137974"/>
    <n v="0"/>
    <n v="1569.42214137974"/>
    <n v="1"/>
    <n v="0"/>
  </r>
  <r>
    <n v="1945"/>
    <x v="5"/>
    <x v="28"/>
    <s v="Salt Desert - Riparian Shrub / Hardwood Forest"/>
    <n v="712.88510940885703"/>
    <n v="0"/>
    <n v="712.88510940885703"/>
    <n v="1"/>
    <n v="0"/>
  </r>
  <r>
    <n v="1946"/>
    <x v="5"/>
    <x v="28"/>
    <s v="Shrub-Steppe"/>
    <n v="6076.4085539347298"/>
    <n v="0"/>
    <n v="6076.4085539347298"/>
    <n v="1"/>
    <n v="0"/>
  </r>
  <r>
    <n v="1947"/>
    <x v="5"/>
    <x v="28"/>
    <s v="Shrub-Steppe - Developed"/>
    <n v="1880.20747576742"/>
    <n v="0"/>
    <n v="1880.20747576742"/>
    <n v="1"/>
    <n v="0"/>
  </r>
  <r>
    <n v="1948"/>
    <x v="5"/>
    <x v="28"/>
    <s v="Shrub-Steppe - Grand Fir-White Fir"/>
    <n v="258.99294747203601"/>
    <n v="0"/>
    <n v="258.99294747203601"/>
    <n v="1"/>
    <n v="0"/>
  </r>
  <r>
    <n v="1949"/>
    <x v="5"/>
    <x v="28"/>
    <s v="Shrub-Steppe - Grasslands / Meadows"/>
    <n v="3436.3520629002101"/>
    <n v="0.92357888611525296"/>
    <n v="3437.2756417863252"/>
    <n v="0.99973130496871199"/>
    <n v="2.6869503128799883E-4"/>
  </r>
  <r>
    <n v="1950"/>
    <x v="5"/>
    <x v="28"/>
    <s v="Shrub-Steppe - Ponderosa Pine"/>
    <n v="1597.46704355875"/>
    <n v="0"/>
    <n v="1597.46704355875"/>
    <n v="1"/>
    <n v="0"/>
  </r>
  <r>
    <n v="1951"/>
    <x v="5"/>
    <x v="28"/>
    <s v="Shrub-Steppe - Western Juniper"/>
    <n v="3083.41195014513"/>
    <n v="0"/>
    <n v="3083.41195014513"/>
    <n v="1"/>
    <n v="0"/>
  </r>
  <r>
    <n v="1952"/>
    <x v="5"/>
    <x v="28"/>
    <s v="Water"/>
    <n v="290.82755695685199"/>
    <n v="0"/>
    <n v="290.82755695685199"/>
    <n v="1"/>
    <n v="0"/>
  </r>
  <r>
    <n v="1953"/>
    <x v="5"/>
    <x v="28"/>
    <s v="Water - Shrub-Steppe"/>
    <n v="229.29344586802199"/>
    <n v="0"/>
    <n v="229.29344586802199"/>
    <n v="1"/>
    <n v="0"/>
  </r>
  <r>
    <n v="1954"/>
    <x v="5"/>
    <x v="28"/>
    <s v="Western Juniper"/>
    <n v="5096.2741672025504"/>
    <n v="0"/>
    <n v="5096.2741672025504"/>
    <n v="1"/>
    <n v="0"/>
  </r>
  <r>
    <n v="1955"/>
    <x v="5"/>
    <x v="28"/>
    <s v="Western Juniper - Grasslands / Meadows"/>
    <n v="668.15856040422705"/>
    <n v="0"/>
    <n v="668.15856040422705"/>
    <n v="1"/>
    <n v="0"/>
  </r>
  <r>
    <n v="1956"/>
    <x v="5"/>
    <x v="28"/>
    <s v="Western Juniper - Ponderosa Pine"/>
    <n v="1010.77827536442"/>
    <n v="0"/>
    <n v="1010.77827536442"/>
    <n v="1"/>
    <n v="0"/>
  </r>
  <r>
    <n v="1957"/>
    <x v="5"/>
    <x v="28"/>
    <s v="Western Juniper - Riparian Shrub / Hardwood Forest"/>
    <n v="829.14498830039497"/>
    <n v="0"/>
    <n v="829.14498830039497"/>
    <n v="1"/>
    <n v="0"/>
  </r>
  <r>
    <n v="1958"/>
    <x v="5"/>
    <x v="28"/>
    <s v="Western Juniper - Shrub-Steppe"/>
    <n v="1015.5743925893"/>
    <n v="0"/>
    <n v="1015.5743925893"/>
    <n v="1"/>
    <n v="0"/>
  </r>
  <r>
    <n v="1959"/>
    <x v="5"/>
    <x v="148"/>
    <s v="Ponderosa Pine - Grasslands / Meadows"/>
    <n v="652.86714269718095"/>
    <n v="0"/>
    <n v="652.86714269718095"/>
    <n v="1"/>
    <n v="0"/>
  </r>
  <r>
    <n v="1960"/>
    <x v="5"/>
    <x v="82"/>
    <s v="Grand Fir"/>
    <n v="0"/>
    <n v="298.02083696331403"/>
    <n v="298.02083696331403"/>
    <n v="0"/>
    <n v="1"/>
  </r>
  <r>
    <n v="1961"/>
    <x v="5"/>
    <x v="82"/>
    <s v="Grand Fir - Western Hemlock"/>
    <n v="8.4353224951515795"/>
    <n v="1976.1007463363701"/>
    <n v="1984.5360688315216"/>
    <n v="4.2505261696343102E-3"/>
    <n v="0.99574947383036572"/>
  </r>
  <r>
    <n v="1962"/>
    <x v="5"/>
    <x v="82"/>
    <s v="Mountain Hemlock"/>
    <n v="6.3194052742300002E-4"/>
    <n v="5934.2393043703696"/>
    <n v="5934.2399363108971"/>
    <n v="1.0649055889301548E-7"/>
    <n v="0.99999989350944107"/>
  </r>
  <r>
    <n v="1963"/>
    <x v="5"/>
    <x v="82"/>
    <s v="Parkland"/>
    <n v="0"/>
    <n v="2633.5902302117402"/>
    <n v="2633.5902302117402"/>
    <n v="0"/>
    <n v="1"/>
  </r>
  <r>
    <n v="1964"/>
    <x v="5"/>
    <x v="82"/>
    <s v="Western Hemlock - Grand Fir"/>
    <n v="171.503796096678"/>
    <n v="1455.37682070714"/>
    <n v="1626.8806168038182"/>
    <n v="0.10541879614597391"/>
    <n v="0.89458120385402606"/>
  </r>
  <r>
    <n v="1965"/>
    <x v="5"/>
    <x v="82"/>
    <s v="Western Hemlock - Pacific Silver Fir"/>
    <n v="0"/>
    <n v="974.34465206966195"/>
    <n v="974.34465206966195"/>
    <n v="0"/>
    <n v="1"/>
  </r>
  <r>
    <n v="1966"/>
    <x v="5"/>
    <x v="29"/>
    <s v="Developed"/>
    <n v="265.334136638784"/>
    <n v="0"/>
    <n v="265.334136638784"/>
    <n v="1"/>
    <n v="0"/>
  </r>
  <r>
    <n v="1967"/>
    <x v="5"/>
    <x v="29"/>
    <s v="Douglas-Fir"/>
    <n v="4771.3852528039497"/>
    <n v="17.684777074985899"/>
    <n v="4789.0700298789352"/>
    <n v="0.99630726279535475"/>
    <n v="3.6927372046453369E-3"/>
  </r>
  <r>
    <n v="1968"/>
    <x v="5"/>
    <x v="29"/>
    <s v="Douglas-Fir - Grand Fir"/>
    <n v="420.96767202802698"/>
    <n v="0"/>
    <n v="420.96767202802698"/>
    <n v="1"/>
    <n v="0"/>
  </r>
  <r>
    <n v="1969"/>
    <x v="5"/>
    <x v="29"/>
    <s v="Grand Fir"/>
    <n v="11875.3985548984"/>
    <n v="2125.97601431884"/>
    <n v="14001.37456921724"/>
    <n v="0.84815947864198205"/>
    <n v="0.15184052135801798"/>
  </r>
  <r>
    <n v="1970"/>
    <x v="5"/>
    <x v="29"/>
    <s v="Grand Fir-White Fir"/>
    <n v="290.413187340474"/>
    <n v="0"/>
    <n v="290.413187340474"/>
    <n v="1"/>
    <n v="0"/>
  </r>
  <r>
    <n v="1971"/>
    <x v="5"/>
    <x v="29"/>
    <s v="Grand Fir-White Fir - Western Hemlock"/>
    <n v="790.62832578471102"/>
    <n v="0"/>
    <n v="790.62832578471102"/>
    <n v="1"/>
    <n v="0"/>
  </r>
  <r>
    <n v="1972"/>
    <x v="5"/>
    <x v="29"/>
    <s v="Grand Fir - Douglas-Fir"/>
    <n v="440.31005073548403"/>
    <n v="0"/>
    <n v="440.31005073548403"/>
    <n v="1"/>
    <n v="0"/>
  </r>
  <r>
    <n v="1973"/>
    <x v="5"/>
    <x v="29"/>
    <s v="Grand Fir - Western Hemlock"/>
    <n v="166.71379729261901"/>
    <n v="0"/>
    <n v="166.71379729261901"/>
    <n v="1"/>
    <n v="0"/>
  </r>
  <r>
    <n v="1974"/>
    <x v="5"/>
    <x v="29"/>
    <s v="Mountain Hemlock"/>
    <n v="35.9138333833262"/>
    <n v="4602.5261861372401"/>
    <n v="4638.4400195205662"/>
    <n v="7.7426533990275223E-3"/>
    <n v="0.99225734660097253"/>
  </r>
  <r>
    <n v="1975"/>
    <x v="5"/>
    <x v="29"/>
    <s v="Pacific Silver Fir"/>
    <n v="634.027166823573"/>
    <n v="127.683527894744"/>
    <n v="761.71069471831697"/>
    <n v="0.83237267274819904"/>
    <n v="0.16762732725180099"/>
  </r>
  <r>
    <n v="1976"/>
    <x v="5"/>
    <x v="29"/>
    <s v="Pacific Silver Fir - Western Hemlock"/>
    <n v="174.654052153263"/>
    <n v="0"/>
    <n v="174.654052153263"/>
    <n v="1"/>
    <n v="0"/>
  </r>
  <r>
    <n v="1977"/>
    <x v="5"/>
    <x v="29"/>
    <s v="Subalpine Fir"/>
    <n v="0"/>
    <n v="113.89454969302101"/>
    <n v="113.89454969302101"/>
    <n v="0"/>
    <n v="1"/>
  </r>
  <r>
    <n v="1978"/>
    <x v="5"/>
    <x v="29"/>
    <s v="Western Hemlock"/>
    <n v="786.44040448808096"/>
    <n v="463.68082610086799"/>
    <n v="1250.1212305889489"/>
    <n v="0.6290913115023079"/>
    <n v="0.3709086884976921"/>
  </r>
  <r>
    <n v="1979"/>
    <x v="5"/>
    <x v="29"/>
    <s v="Western Hemlock - Grand Fir"/>
    <n v="2.1199866202000001E-5"/>
    <n v="954.40926432739798"/>
    <n v="954.40928552726416"/>
    <n v="2.2212552333130453E-8"/>
    <n v="0.99999997778744765"/>
  </r>
  <r>
    <n v="1980"/>
    <x v="5"/>
    <x v="29"/>
    <s v="Western Hemlock - Pacific Silver Fir"/>
    <n v="6.7981678631982403"/>
    <n v="215.923070070828"/>
    <n v="222.72123793402625"/>
    <n v="3.0523213350726667E-2"/>
    <n v="0.96947678664927328"/>
  </r>
  <r>
    <n v="1981"/>
    <x v="5"/>
    <x v="86"/>
    <s v="Grand Fir"/>
    <n v="1.30091458401974"/>
    <n v="403.36351126343698"/>
    <n v="404.6644258474567"/>
    <n v="3.2147984871547272E-3"/>
    <n v="0.99678520151284533"/>
  </r>
  <r>
    <n v="1982"/>
    <x v="5"/>
    <x v="86"/>
    <s v="Mountain Hemlock"/>
    <n v="0"/>
    <n v="45.479952214845802"/>
    <n v="45.479952214845802"/>
    <n v="0"/>
    <n v="1"/>
  </r>
  <r>
    <n v="1983"/>
    <x v="5"/>
    <x v="86"/>
    <s v="Pacific Silver Fir - Western Hemlock"/>
    <n v="0.43818930963847702"/>
    <n v="196.80467816162599"/>
    <n v="197.24286747126447"/>
    <n v="2.2215723957791024E-3"/>
    <n v="0.99777842760422086"/>
  </r>
  <r>
    <n v="1984"/>
    <x v="5"/>
    <x v="31"/>
    <s v="Douglas-Fir"/>
    <n v="253.63341944408501"/>
    <n v="0"/>
    <n v="253.63341944408501"/>
    <n v="1"/>
    <n v="0"/>
  </r>
  <r>
    <n v="1985"/>
    <x v="5"/>
    <x v="31"/>
    <s v="Douglas-Fir - Subalpine Fir"/>
    <n v="545.24803425609002"/>
    <n v="0"/>
    <n v="545.24803425609002"/>
    <n v="1"/>
    <n v="0"/>
  </r>
  <r>
    <n v="1986"/>
    <x v="5"/>
    <x v="31"/>
    <s v="Grand Fir"/>
    <n v="9471.1681150019194"/>
    <n v="2976.8866389591799"/>
    <n v="12448.0547539611"/>
    <n v="0.7608552743542597"/>
    <n v="0.23914472564574024"/>
  </r>
  <r>
    <n v="1987"/>
    <x v="5"/>
    <x v="31"/>
    <s v="Grand Fir-White Fir"/>
    <n v="2402.3802548558801"/>
    <n v="696.83250574570104"/>
    <n v="3099.2127606015811"/>
    <n v="0.77515822256409384"/>
    <n v="0.22484177743590616"/>
  </r>
  <r>
    <n v="1988"/>
    <x v="5"/>
    <x v="31"/>
    <s v="Grand Fir-White Fir - Douglas-Fir"/>
    <n v="476.98691090911302"/>
    <n v="58.462558703163197"/>
    <n v="535.44946961227618"/>
    <n v="0.89081591817525485"/>
    <n v="0.10918408182474523"/>
  </r>
  <r>
    <n v="1989"/>
    <x v="5"/>
    <x v="31"/>
    <s v="Grand Fir-White Fir - Mountain Hemlock"/>
    <n v="1960.4068594707201"/>
    <n v="0"/>
    <n v="1960.4068594707201"/>
    <n v="1"/>
    <n v="0"/>
  </r>
  <r>
    <n v="1990"/>
    <x v="5"/>
    <x v="31"/>
    <s v="Grand Fir-White Fir - Ponderosa Pine"/>
    <n v="349.72054595000702"/>
    <n v="0"/>
    <n v="349.72054595000702"/>
    <n v="1"/>
    <n v="0"/>
  </r>
  <r>
    <n v="1991"/>
    <x v="5"/>
    <x v="31"/>
    <s v="Grand Fir-White Fir - Rock"/>
    <n v="0"/>
    <n v="45.593172427670098"/>
    <n v="45.593172427670098"/>
    <n v="0"/>
    <n v="1"/>
  </r>
  <r>
    <n v="1992"/>
    <x v="5"/>
    <x v="31"/>
    <s v="Grand Fir-White Fir - Shasta Red Fir"/>
    <n v="63.951817451960601"/>
    <n v="113.55197401368601"/>
    <n v="177.5037914656466"/>
    <n v="0.36028423350234517"/>
    <n v="0.63971576649765494"/>
  </r>
  <r>
    <n v="1993"/>
    <x v="5"/>
    <x v="31"/>
    <s v="Grand Fir-White Fir - Subalpine Fir"/>
    <n v="1083.52183533166"/>
    <n v="0"/>
    <n v="1083.52183533166"/>
    <n v="1"/>
    <n v="0"/>
  </r>
  <r>
    <n v="1994"/>
    <x v="5"/>
    <x v="31"/>
    <s v="Grand Fir - Douglas-Fir"/>
    <n v="1544.65141344984"/>
    <n v="0"/>
    <n v="1544.65141344984"/>
    <n v="1"/>
    <n v="0"/>
  </r>
  <r>
    <n v="1995"/>
    <x v="5"/>
    <x v="31"/>
    <s v="Grand Fir - Mountain Hemlock"/>
    <n v="153.82887750060601"/>
    <n v="621.96506447171498"/>
    <n v="775.79394197232102"/>
    <n v="0.19828574209992267"/>
    <n v="0.80171425790007733"/>
  </r>
  <r>
    <n v="1996"/>
    <x v="5"/>
    <x v="31"/>
    <s v="Grand Fir - Western Hemlock"/>
    <n v="258.19326405653499"/>
    <n v="682.24515406336604"/>
    <n v="940.43841811990103"/>
    <n v="0.27454563646252134"/>
    <n v="0.72545436353747872"/>
  </r>
  <r>
    <n v="1997"/>
    <x v="5"/>
    <x v="31"/>
    <s v="Grasslands / Meadows"/>
    <n v="1165.35560176426"/>
    <n v="0"/>
    <n v="1165.35560176426"/>
    <n v="1"/>
    <n v="0"/>
  </r>
  <r>
    <n v="1998"/>
    <x v="5"/>
    <x v="31"/>
    <s v="Mountain Hemlock"/>
    <n v="3902.3917139264599"/>
    <n v="6816.6783192070197"/>
    <n v="10719.070033133479"/>
    <n v="0.36406066028712042"/>
    <n v="0.63593933971287964"/>
  </r>
  <r>
    <n v="1999"/>
    <x v="5"/>
    <x v="31"/>
    <s v="Mountain Hemlock - Parkland"/>
    <n v="0"/>
    <n v="391.83571169289002"/>
    <n v="391.83571169289002"/>
    <n v="0"/>
    <n v="1"/>
  </r>
  <r>
    <n v="2000"/>
    <x v="5"/>
    <x v="31"/>
    <s v="Mountain Hemlock - Western Hemlock"/>
    <n v="3.6223648020569699"/>
    <n v="1358.41495468121"/>
    <n v="1362.0373194832671"/>
    <n v="2.6595194935122857E-3"/>
    <n v="0.9973404805064876"/>
  </r>
  <r>
    <n v="2001"/>
    <x v="5"/>
    <x v="31"/>
    <s v="Pacific Silver Fir"/>
    <n v="5.18425119033013"/>
    <n v="1107.0612048840001"/>
    <n v="1112.2454560743301"/>
    <n v="4.6610675386599843E-3"/>
    <n v="0.99533893246134009"/>
  </r>
  <r>
    <n v="2002"/>
    <x v="5"/>
    <x v="31"/>
    <s v="Pacific Silver Fir - Grand Fir"/>
    <n v="0"/>
    <n v="181.176900418386"/>
    <n v="181.176900418386"/>
    <n v="0"/>
    <n v="1"/>
  </r>
  <r>
    <n v="2003"/>
    <x v="5"/>
    <x v="31"/>
    <s v="Pacific Silver Fir - Grand Fir-White Fir"/>
    <n v="0"/>
    <n v="716.77304648750498"/>
    <n v="716.77304648750498"/>
    <n v="0"/>
    <n v="1"/>
  </r>
  <r>
    <n v="2004"/>
    <x v="5"/>
    <x v="31"/>
    <s v="Pacific Silver Fir - Western Hemlock"/>
    <n v="69.441053638732399"/>
    <n v="5.5503095948416101"/>
    <n v="74.991363233574006"/>
    <n v="0.92598734900238877"/>
    <n v="7.4012650997611271E-2"/>
  </r>
  <r>
    <n v="2005"/>
    <x v="5"/>
    <x v="31"/>
    <s v="Ponderosa Pine - Grand Fir-White Fir"/>
    <n v="1645.91839376283"/>
    <n v="0"/>
    <n v="1645.91839376283"/>
    <n v="1"/>
    <n v="0"/>
  </r>
  <r>
    <n v="2006"/>
    <x v="5"/>
    <x v="31"/>
    <s v="Rock"/>
    <n v="36.612850240037503"/>
    <n v="931.73294602421902"/>
    <n v="968.34579626425648"/>
    <n v="3.7809685735493238E-2"/>
    <n v="0.96219031426450685"/>
  </r>
  <r>
    <n v="2007"/>
    <x v="5"/>
    <x v="31"/>
    <s v="Western Hemlock"/>
    <n v="4393.0197241519299"/>
    <n v="2358.0718339268401"/>
    <n v="6751.0915580787696"/>
    <n v="0.65071250868979458"/>
    <n v="0.34928749131020553"/>
  </r>
  <r>
    <n v="2008"/>
    <x v="5"/>
    <x v="31"/>
    <s v="Western Hemlock - Grand Fir"/>
    <n v="135.327670675006"/>
    <n v="1535.5049476153099"/>
    <n v="1670.8326182903158"/>
    <n v="8.0994151774149842E-2"/>
    <n v="0.91900584822585019"/>
  </r>
  <r>
    <n v="2009"/>
    <x v="5"/>
    <x v="31"/>
    <s v="Western Hemlock - Pacific Silver Fir"/>
    <n v="537.42405863587203"/>
    <n v="1461.45669028733"/>
    <n v="1998.8807489232022"/>
    <n v="0.26886249163457226"/>
    <n v="0.73113750836542768"/>
  </r>
  <r>
    <n v="2010"/>
    <x v="5"/>
    <x v="90"/>
    <s v="Grand Fir-White Fir"/>
    <n v="13689.200563444499"/>
    <n v="0"/>
    <n v="13689.200563444499"/>
    <n v="1"/>
    <n v="0"/>
  </r>
  <r>
    <n v="2011"/>
    <x v="5"/>
    <x v="90"/>
    <s v="Grand Fir-White Fir - Pacific Silver Fir"/>
    <n v="102.559775276057"/>
    <n v="0"/>
    <n v="102.559775276057"/>
    <n v="1"/>
    <n v="0"/>
  </r>
  <r>
    <n v="2012"/>
    <x v="5"/>
    <x v="90"/>
    <s v="Parkland - Rock"/>
    <n v="402.329131746683"/>
    <n v="0"/>
    <n v="402.329131746683"/>
    <n v="1"/>
    <n v="0"/>
  </r>
  <r>
    <n v="2013"/>
    <x v="5"/>
    <x v="90"/>
    <s v="Ponderosa Pine"/>
    <n v="1540.11178263382"/>
    <n v="0"/>
    <n v="1540.11178263382"/>
    <n v="1"/>
    <n v="0"/>
  </r>
  <r>
    <n v="2014"/>
    <x v="5"/>
    <x v="90"/>
    <s v="Ponderosa Pine - Grand Fir-White Fir"/>
    <n v="4539.51756724807"/>
    <n v="0"/>
    <n v="4539.51756724807"/>
    <n v="1"/>
    <n v="0"/>
  </r>
  <r>
    <n v="2015"/>
    <x v="5"/>
    <x v="91"/>
    <s v="Douglas-Fir"/>
    <n v="102.583040858321"/>
    <n v="0"/>
    <n v="102.583040858321"/>
    <n v="1"/>
    <n v="0"/>
  </r>
  <r>
    <n v="2016"/>
    <x v="5"/>
    <x v="91"/>
    <s v="Grand Fir"/>
    <n v="16.814177750809499"/>
    <n v="0"/>
    <n v="16.814177750809499"/>
    <n v="1"/>
    <n v="0"/>
  </r>
  <r>
    <n v="2017"/>
    <x v="5"/>
    <x v="91"/>
    <s v="Western Hemlock - Douglas-Fir"/>
    <n v="59.547920085562403"/>
    <n v="0"/>
    <n v="59.547920085562403"/>
    <n v="1"/>
    <n v="0"/>
  </r>
  <r>
    <n v="2018"/>
    <x v="5"/>
    <x v="93"/>
    <s v="Douglas-Fir"/>
    <n v="7309.6887924851599"/>
    <n v="0"/>
    <n v="7309.6887924851599"/>
    <n v="1"/>
    <n v="0"/>
  </r>
  <r>
    <n v="2019"/>
    <x v="5"/>
    <x v="93"/>
    <s v="Grand Fir"/>
    <n v="13375.5448580264"/>
    <n v="4616.2811939084104"/>
    <n v="17991.826051934811"/>
    <n v="0.74342342013627993"/>
    <n v="0.25657657986372001"/>
  </r>
  <r>
    <n v="2020"/>
    <x v="5"/>
    <x v="93"/>
    <s v="Pacific Silver Fir - Grand Fir"/>
    <n v="602.55454547512102"/>
    <n v="43.1201930130376"/>
    <n v="645.6747384881586"/>
    <n v="0.93321684984299813"/>
    <n v="6.6783150157001855E-2"/>
  </r>
  <r>
    <n v="2021"/>
    <x v="5"/>
    <x v="93"/>
    <s v="Pacific Silver Fir - Western Hemlock"/>
    <n v="1.94322442157951"/>
    <n v="203.05370921832201"/>
    <n v="204.99693363990153"/>
    <n v="9.4792853096670512E-3"/>
    <n v="0.99052071469033287"/>
  </r>
  <r>
    <n v="2022"/>
    <x v="5"/>
    <x v="93"/>
    <s v="Ponderosa Pine"/>
    <n v="1228.2237871571699"/>
    <n v="0"/>
    <n v="1228.2237871571699"/>
    <n v="1"/>
    <n v="0"/>
  </r>
  <r>
    <n v="2023"/>
    <x v="5"/>
    <x v="93"/>
    <s v="Subalpine Fir"/>
    <n v="3869.0454116210499"/>
    <n v="5559.6406127520604"/>
    <n v="9428.6860243731098"/>
    <n v="0.41034831381802145"/>
    <n v="0.58965168618197861"/>
  </r>
  <r>
    <n v="2024"/>
    <x v="5"/>
    <x v="93"/>
    <s v="Subalpine Fir - Grand Fir"/>
    <n v="33.099992476714903"/>
    <n v="170.081491995048"/>
    <n v="203.1814844717629"/>
    <n v="0.16290850794189846"/>
    <n v="0.83709149205810152"/>
  </r>
  <r>
    <n v="2025"/>
    <x v="5"/>
    <x v="93"/>
    <s v="Western Hemlock"/>
    <n v="499.32931830785401"/>
    <n v="257.77208838470199"/>
    <n v="757.101406692556"/>
    <n v="0.65952765890266252"/>
    <n v="0.34047234109733754"/>
  </r>
  <r>
    <n v="2026"/>
    <x v="5"/>
    <x v="94"/>
    <s v="Grand Fir"/>
    <n v="3256.3207993597498"/>
    <n v="114.63110718666999"/>
    <n v="3370.9519065464197"/>
    <n v="0.9659944400381224"/>
    <n v="3.4005559961877631E-2"/>
  </r>
  <r>
    <n v="2027"/>
    <x v="5"/>
    <x v="94"/>
    <s v="Grand Fir-White Fir"/>
    <n v="13663.493916162"/>
    <n v="0"/>
    <n v="13663.493916162"/>
    <n v="1"/>
    <n v="0"/>
  </r>
  <r>
    <n v="2028"/>
    <x v="5"/>
    <x v="94"/>
    <s v="Mountain Hemlock"/>
    <n v="2593.97638571064"/>
    <n v="959.80259124256304"/>
    <n v="3553.7789769532028"/>
    <n v="0.72992057258849563"/>
    <n v="0.27007942741150442"/>
  </r>
  <r>
    <n v="2029"/>
    <x v="5"/>
    <x v="94"/>
    <s v="Ponderosa Pine"/>
    <n v="313.73518907933902"/>
    <n v="0"/>
    <n v="313.73518907933902"/>
    <n v="1"/>
    <n v="0"/>
  </r>
  <r>
    <n v="2030"/>
    <x v="5"/>
    <x v="94"/>
    <s v="Ponderosa Pine - Grand Fir-White Fir"/>
    <n v="202.350582447059"/>
    <n v="0"/>
    <n v="202.350582447059"/>
    <n v="1"/>
    <n v="0"/>
  </r>
  <r>
    <n v="2031"/>
    <x v="5"/>
    <x v="94"/>
    <s v="Ponderosa Pine - Shrub-Steppe"/>
    <n v="396.58654919978602"/>
    <n v="0"/>
    <n v="396.58654919978602"/>
    <n v="1"/>
    <n v="0"/>
  </r>
  <r>
    <n v="2032"/>
    <x v="5"/>
    <x v="94"/>
    <s v="Shrub-Steppe"/>
    <n v="61.392551931259298"/>
    <n v="0"/>
    <n v="61.392551931259298"/>
    <n v="1"/>
    <n v="0"/>
  </r>
  <r>
    <n v="2033"/>
    <x v="5"/>
    <x v="94"/>
    <s v="Western Hemlock"/>
    <n v="698.04631294601302"/>
    <n v="46.890570562419001"/>
    <n v="744.93688350843206"/>
    <n v="0.93705430406187118"/>
    <n v="6.2945695938128751E-2"/>
  </r>
  <r>
    <n v="2034"/>
    <x v="5"/>
    <x v="94"/>
    <s v="Western Hemlock - Pacific Silver Fir"/>
    <n v="293.01852302946799"/>
    <n v="671.86602129678704"/>
    <n v="964.88454432625508"/>
    <n v="0.30368247139254623"/>
    <n v="0.69631752860745366"/>
  </r>
  <r>
    <n v="2035"/>
    <x v="5"/>
    <x v="95"/>
    <s v="Grand Fir-White Fir"/>
    <n v="21629.815867354999"/>
    <n v="5373.5125362950503"/>
    <n v="27003.328403650048"/>
    <n v="0.80100554805796786"/>
    <n v="0.19899445194203211"/>
  </r>
  <r>
    <n v="2036"/>
    <x v="5"/>
    <x v="95"/>
    <s v="Parkland"/>
    <n v="199.035242049316"/>
    <n v="92.375159042116707"/>
    <n v="291.41040109143273"/>
    <n v="0.68300665077107814"/>
    <n v="0.31699334922892181"/>
  </r>
  <r>
    <n v="2037"/>
    <x v="5"/>
    <x v="95"/>
    <s v="Ponderosa Pine"/>
    <n v="903.97684421890699"/>
    <n v="0"/>
    <n v="903.97684421890699"/>
    <n v="1"/>
    <n v="0"/>
  </r>
  <r>
    <n v="2038"/>
    <x v="5"/>
    <x v="95"/>
    <s v="Ponderosa Pine - Grasslands / Meadows"/>
    <n v="33.093511342699998"/>
    <n v="0"/>
    <n v="33.093511342699998"/>
    <n v="1"/>
    <n v="0"/>
  </r>
  <r>
    <n v="2039"/>
    <x v="5"/>
    <x v="95"/>
    <s v="Shrub-Steppe - Ponderosa Pine"/>
    <n v="1532.25420040769"/>
    <n v="83.553129000883999"/>
    <n v="1615.8073294085739"/>
    <n v="0.94829016586311288"/>
    <n v="5.1709834136887192E-2"/>
  </r>
  <r>
    <n v="2040"/>
    <x v="5"/>
    <x v="95"/>
    <s v="Western Juniper - Ponderosa Pine"/>
    <n v="1782.91017884703"/>
    <n v="217.81388394887099"/>
    <n v="2000.7240627959011"/>
    <n v="0.89113247148910268"/>
    <n v="0.10886752851089727"/>
  </r>
  <r>
    <n v="2041"/>
    <x v="5"/>
    <x v="96"/>
    <s v="Douglas-Fir"/>
    <n v="3920.1468302002399"/>
    <n v="0"/>
    <n v="3920.1468302002399"/>
    <n v="1"/>
    <n v="0"/>
  </r>
  <r>
    <n v="2042"/>
    <x v="5"/>
    <x v="96"/>
    <s v="Douglas-Fir - Ponderosa Pine"/>
    <n v="325.40622961858702"/>
    <n v="0"/>
    <n v="325.40622961858702"/>
    <n v="1"/>
    <n v="0"/>
  </r>
  <r>
    <n v="2043"/>
    <x v="5"/>
    <x v="96"/>
    <s v="Douglas-Fir - Western Hemlock"/>
    <n v="477.331451167887"/>
    <n v="0"/>
    <n v="477.331451167887"/>
    <n v="1"/>
    <n v="0"/>
  </r>
  <r>
    <n v="2044"/>
    <x v="5"/>
    <x v="96"/>
    <s v="Douglas-Fir - Western Red-cedar"/>
    <n v="404.06079687146502"/>
    <n v="0"/>
    <n v="404.06079687146502"/>
    <n v="1"/>
    <n v="0"/>
  </r>
  <r>
    <n v="2045"/>
    <x v="5"/>
    <x v="96"/>
    <s v="Grand Fir"/>
    <n v="29182.448509524202"/>
    <n v="1096.39960605493"/>
    <n v="30278.848115579131"/>
    <n v="0.96378991691263161"/>
    <n v="3.621008308736845E-2"/>
  </r>
  <r>
    <n v="2046"/>
    <x v="5"/>
    <x v="96"/>
    <s v="Grand Fir-White Fir"/>
    <n v="107716.531066301"/>
    <n v="11677.587657628301"/>
    <n v="119394.11872392931"/>
    <n v="0.90219294063696753"/>
    <n v="9.7807059363032481E-2"/>
  </r>
  <r>
    <n v="2047"/>
    <x v="5"/>
    <x v="96"/>
    <s v="Grand Fir-White Fir - Pacific Silver Fir"/>
    <n v="1802.4773952964999"/>
    <n v="0"/>
    <n v="1802.4773952964999"/>
    <n v="1"/>
    <n v="0"/>
  </r>
  <r>
    <n v="2048"/>
    <x v="5"/>
    <x v="96"/>
    <s v="Grand Fir-White Fir - Ponderosa Pine"/>
    <n v="469.63878557830202"/>
    <n v="0"/>
    <n v="469.63878557830202"/>
    <n v="1"/>
    <n v="0"/>
  </r>
  <r>
    <n v="2049"/>
    <x v="5"/>
    <x v="96"/>
    <s v="Grasslands / Meadows - Douglas-Fir"/>
    <n v="376.66203851227101"/>
    <n v="0"/>
    <n v="376.66203851227101"/>
    <n v="1"/>
    <n v="0"/>
  </r>
  <r>
    <n v="2050"/>
    <x v="5"/>
    <x v="96"/>
    <s v="Mountain Hemlock"/>
    <n v="20020.639567172599"/>
    <n v="10208.2506986628"/>
    <n v="30228.890265835398"/>
    <n v="0.66230150664180565"/>
    <n v="0.3376984933581943"/>
  </r>
  <r>
    <n v="2051"/>
    <x v="5"/>
    <x v="96"/>
    <s v="Mountain Hemlock - Parkland"/>
    <n v="413.87939116750999"/>
    <n v="27.858959292176799"/>
    <n v="441.73835045968679"/>
    <n v="0.9369333469390061"/>
    <n v="6.3066653060993891E-2"/>
  </r>
  <r>
    <n v="2052"/>
    <x v="5"/>
    <x v="96"/>
    <s v="Pacific Silver Fir"/>
    <n v="174.945324140769"/>
    <n v="26.8478582688901"/>
    <n v="201.7931824096591"/>
    <n v="0.86695359105647873"/>
    <n v="0.13304640894352132"/>
  </r>
  <r>
    <n v="2053"/>
    <x v="5"/>
    <x v="96"/>
    <s v="Pacific Silver Fir - Grand Fir-White Fir"/>
    <n v="1471.53291960201"/>
    <n v="0"/>
    <n v="1471.53291960201"/>
    <n v="1"/>
    <n v="0"/>
  </r>
  <r>
    <n v="2054"/>
    <x v="5"/>
    <x v="96"/>
    <s v="Pacific Silver Fir - Western Hemlock"/>
    <n v="337.17952140996402"/>
    <n v="0"/>
    <n v="337.17952140996402"/>
    <n v="1"/>
    <n v="0"/>
  </r>
  <r>
    <n v="2055"/>
    <x v="5"/>
    <x v="96"/>
    <s v="Parkland"/>
    <n v="432.83074291918598"/>
    <n v="2500.08826260263"/>
    <n v="2932.919005521816"/>
    <n v="0.14757678002846111"/>
    <n v="0.85242321997153891"/>
  </r>
  <r>
    <n v="2056"/>
    <x v="5"/>
    <x v="96"/>
    <s v="Ponderosa Pine"/>
    <n v="8248.9628053439192"/>
    <n v="0"/>
    <n v="8248.9628053439192"/>
    <n v="1"/>
    <n v="0"/>
  </r>
  <r>
    <n v="2057"/>
    <x v="5"/>
    <x v="96"/>
    <s v="Shasta Red Fir"/>
    <n v="2693.4895480796899"/>
    <n v="283.93724473326301"/>
    <n v="2977.426792812953"/>
    <n v="0.90463669991193618"/>
    <n v="9.5363300088063804E-2"/>
  </r>
  <r>
    <n v="2058"/>
    <x v="5"/>
    <x v="96"/>
    <s v="Shrub-Steppe"/>
    <n v="634.65346254334099"/>
    <n v="0"/>
    <n v="634.65346254334099"/>
    <n v="1"/>
    <n v="0"/>
  </r>
  <r>
    <n v="2059"/>
    <x v="5"/>
    <x v="96"/>
    <s v="Shrub-Steppe - Ponderosa Pine"/>
    <n v="625.62655544891902"/>
    <n v="0"/>
    <n v="625.62655544891902"/>
    <n v="1"/>
    <n v="0"/>
  </r>
  <r>
    <n v="2060"/>
    <x v="5"/>
    <x v="96"/>
    <s v="Subalpine Fir"/>
    <n v="269.86055967690498"/>
    <n v="0"/>
    <n v="269.86055967690498"/>
    <n v="1"/>
    <n v="0"/>
  </r>
  <r>
    <n v="2061"/>
    <x v="5"/>
    <x v="96"/>
    <s v="Subalpine Fir - Parkland"/>
    <n v="412.625898502864"/>
    <n v="0"/>
    <n v="412.625898502864"/>
    <n v="1"/>
    <n v="0"/>
  </r>
  <r>
    <n v="2062"/>
    <x v="5"/>
    <x v="96"/>
    <s v="Subalpine Fir - Ponderosa Pine"/>
    <n v="221.760688719038"/>
    <n v="0"/>
    <n v="221.760688719038"/>
    <n v="1"/>
    <n v="0"/>
  </r>
  <r>
    <n v="2063"/>
    <x v="5"/>
    <x v="96"/>
    <s v="Western Hemlock"/>
    <n v="5872.3024948926204"/>
    <n v="909.01294650870295"/>
    <n v="6781.3154414013234"/>
    <n v="0.86595330148499028"/>
    <n v="0.13404669851500967"/>
  </r>
  <r>
    <n v="2064"/>
    <x v="5"/>
    <x v="96"/>
    <s v="Western Hemlock - Mountain Hemlock"/>
    <n v="13.799422286178601"/>
    <n v="0"/>
    <n v="13.799422286178601"/>
    <n v="1"/>
    <n v="0"/>
  </r>
  <r>
    <n v="2065"/>
    <x v="5"/>
    <x v="96"/>
    <s v="Western Hemlock - Pacific Silver Fir"/>
    <n v="517.88020908823205"/>
    <n v="101.81230270979501"/>
    <n v="619.692511798027"/>
    <n v="0.83570512670164698"/>
    <n v="0.16429487329835307"/>
  </r>
  <r>
    <n v="2066"/>
    <x v="5"/>
    <x v="96"/>
    <s v="Western Red-cedar - Douglas-Fir"/>
    <n v="0"/>
    <n v="321.27872275889803"/>
    <n v="321.27872275889803"/>
    <n v="0"/>
    <n v="1"/>
  </r>
  <r>
    <n v="2067"/>
    <x v="5"/>
    <x v="97"/>
    <s v="Grand Fir-White Fir"/>
    <n v="613.97952643721703"/>
    <n v="0"/>
    <n v="613.97952643721703"/>
    <n v="1"/>
    <n v="0"/>
  </r>
  <r>
    <n v="2068"/>
    <x v="5"/>
    <x v="33"/>
    <s v="Developed"/>
    <n v="2036.7580066893199"/>
    <n v="0"/>
    <n v="2036.7580066893199"/>
    <n v="1"/>
    <n v="0"/>
  </r>
  <r>
    <n v="2069"/>
    <x v="5"/>
    <x v="33"/>
    <s v="Developed - Grand Fir-White Fir"/>
    <n v="1957.2267974024701"/>
    <n v="0"/>
    <n v="1957.2267974024701"/>
    <n v="1"/>
    <n v="0"/>
  </r>
  <r>
    <n v="2070"/>
    <x v="5"/>
    <x v="33"/>
    <s v="Developed - Grasslands / Meadows"/>
    <n v="513.664735323488"/>
    <n v="0"/>
    <n v="513.664735323488"/>
    <n v="1"/>
    <n v="0"/>
  </r>
  <r>
    <n v="2071"/>
    <x v="5"/>
    <x v="33"/>
    <s v="Douglas-Fir - Ponderosa Pine"/>
    <n v="833.58664201510499"/>
    <n v="0"/>
    <n v="833.58664201510499"/>
    <n v="1"/>
    <n v="0"/>
  </r>
  <r>
    <n v="2072"/>
    <x v="5"/>
    <x v="33"/>
    <s v="Grand Fir-White Fir"/>
    <n v="19668.327324266898"/>
    <n v="2.0194603568732901"/>
    <n v="19670.346784623773"/>
    <n v="0.99989733478626552"/>
    <n v="1.0266521373440624E-4"/>
  </r>
  <r>
    <n v="2073"/>
    <x v="5"/>
    <x v="33"/>
    <s v="Grand Fir-White Fir - Douglas-Fir"/>
    <n v="305.73425851041299"/>
    <n v="0"/>
    <n v="305.73425851041299"/>
    <n v="1"/>
    <n v="0"/>
  </r>
  <r>
    <n v="2074"/>
    <x v="5"/>
    <x v="33"/>
    <s v="Grand Fir-White Fir - Ponderosa Pine"/>
    <n v="466.78818810715302"/>
    <n v="0"/>
    <n v="466.78818810715302"/>
    <n v="1"/>
    <n v="0"/>
  </r>
  <r>
    <n v="2075"/>
    <x v="5"/>
    <x v="33"/>
    <s v="Grand Fir-White Fir - Riparian Shrub / Hardwood Forest"/>
    <n v="744.50747911633505"/>
    <n v="0"/>
    <n v="744.50747911633505"/>
    <n v="1"/>
    <n v="0"/>
  </r>
  <r>
    <n v="2076"/>
    <x v="5"/>
    <x v="33"/>
    <s v="Grasslands / Meadows"/>
    <n v="322.22171662704801"/>
    <n v="0"/>
    <n v="322.22171662704801"/>
    <n v="1"/>
    <n v="0"/>
  </r>
  <r>
    <n v="2077"/>
    <x v="5"/>
    <x v="33"/>
    <s v="Grasslands / Meadows - Developed"/>
    <n v="576.59724517244001"/>
    <n v="0"/>
    <n v="576.59724517244001"/>
    <n v="1"/>
    <n v="0"/>
  </r>
  <r>
    <n v="2078"/>
    <x v="5"/>
    <x v="33"/>
    <s v="Ponderosa Pine"/>
    <n v="12796.1152020558"/>
    <n v="0"/>
    <n v="12796.1152020558"/>
    <n v="1"/>
    <n v="0"/>
  </r>
  <r>
    <n v="2079"/>
    <x v="5"/>
    <x v="33"/>
    <s v="Ponderosa Pine - Douglas-Fir"/>
    <n v="820.52887096903601"/>
    <n v="0"/>
    <n v="820.52887096903601"/>
    <n v="1"/>
    <n v="0"/>
  </r>
  <r>
    <n v="2080"/>
    <x v="5"/>
    <x v="99"/>
    <s v="Douglas-Fir"/>
    <n v="1723.52439813108"/>
    <n v="0"/>
    <n v="1723.52439813108"/>
    <n v="1"/>
    <n v="0"/>
  </r>
  <r>
    <n v="2081"/>
    <x v="5"/>
    <x v="99"/>
    <s v="Douglas-Fir - Ponderosa Pine"/>
    <n v="317.24423444328102"/>
    <n v="0"/>
    <n v="317.24423444328102"/>
    <n v="1"/>
    <n v="0"/>
  </r>
  <r>
    <n v="2082"/>
    <x v="5"/>
    <x v="99"/>
    <s v="Grand Fir"/>
    <n v="342.85113344011103"/>
    <n v="0"/>
    <n v="342.85113344011103"/>
    <n v="1"/>
    <n v="0"/>
  </r>
  <r>
    <n v="2083"/>
    <x v="5"/>
    <x v="99"/>
    <s v="Grand Fir - Douglas-Fir"/>
    <n v="787.19404698255198"/>
    <n v="0"/>
    <n v="787.19404698255198"/>
    <n v="1"/>
    <n v="0"/>
  </r>
  <r>
    <n v="2084"/>
    <x v="5"/>
    <x v="99"/>
    <s v="Grand Fir - Western Hemlock"/>
    <n v="582.17951153255001"/>
    <n v="162.75258102032899"/>
    <n v="744.932092552879"/>
    <n v="0.78152024507015583"/>
    <n v="0.21847975492984414"/>
  </r>
  <r>
    <n v="2085"/>
    <x v="5"/>
    <x v="99"/>
    <s v="Pacific Silver Fir"/>
    <n v="117.09281577263199"/>
    <n v="0"/>
    <n v="117.09281577263199"/>
    <n v="1"/>
    <n v="0"/>
  </r>
  <r>
    <n v="2086"/>
    <x v="5"/>
    <x v="99"/>
    <s v="Ponderosa Pine - Douglas-Fir"/>
    <n v="329.31348560882202"/>
    <n v="0"/>
    <n v="329.31348560882202"/>
    <n v="1"/>
    <n v="0"/>
  </r>
  <r>
    <n v="2087"/>
    <x v="5"/>
    <x v="99"/>
    <s v="Western Hemlock"/>
    <n v="3086.9724044774498"/>
    <n v="1686.4454597670999"/>
    <n v="4773.4178642445495"/>
    <n v="0.6467006434949939"/>
    <n v="0.3532993565050061"/>
  </r>
  <r>
    <n v="2088"/>
    <x v="5"/>
    <x v="101"/>
    <s v="Developed"/>
    <n v="1820.53905371684"/>
    <n v="0"/>
    <n v="1820.53905371684"/>
    <n v="1"/>
    <n v="0"/>
  </r>
  <r>
    <n v="2089"/>
    <x v="5"/>
    <x v="101"/>
    <s v="Douglas-Fir"/>
    <n v="747.28022894531205"/>
    <n v="29.591913614667799"/>
    <n v="776.87214255997981"/>
    <n v="0.96190890110030802"/>
    <n v="3.8091098899691984E-2"/>
  </r>
  <r>
    <n v="2090"/>
    <x v="5"/>
    <x v="101"/>
    <s v="Douglas-Fir - Grand Fir-White Fir"/>
    <n v="741.52634150958602"/>
    <n v="0"/>
    <n v="741.52634150958602"/>
    <n v="1"/>
    <n v="0"/>
  </r>
  <r>
    <n v="2091"/>
    <x v="5"/>
    <x v="101"/>
    <s v="Grand Fir-White Fir"/>
    <n v="5542.0670555260904"/>
    <n v="1129.5520809638899"/>
    <n v="6671.6191364899805"/>
    <n v="0.83069296105560353"/>
    <n v="0.16930703894439647"/>
  </r>
  <r>
    <n v="2092"/>
    <x v="5"/>
    <x v="101"/>
    <s v="Grand Fir-White Fir - Douglas-Fir"/>
    <n v="1549.3400872401201"/>
    <n v="60.907252422364103"/>
    <n v="1610.2473396624841"/>
    <n v="0.96217521934541406"/>
    <n v="3.7824780654585999E-2"/>
  </r>
  <r>
    <n v="2093"/>
    <x v="5"/>
    <x v="101"/>
    <s v="Grand Fir-White Fir - Ponderosa Pine"/>
    <n v="442.95683659641298"/>
    <n v="0"/>
    <n v="442.95683659641298"/>
    <n v="1"/>
    <n v="0"/>
  </r>
  <r>
    <n v="2094"/>
    <x v="5"/>
    <x v="101"/>
    <s v="Grand Fir-White Fir - Shrub-Steppe"/>
    <n v="1236.6886207704599"/>
    <n v="0"/>
    <n v="1236.6886207704599"/>
    <n v="1"/>
    <n v="0"/>
  </r>
  <r>
    <n v="2095"/>
    <x v="5"/>
    <x v="101"/>
    <s v="Grasslands / Meadows"/>
    <n v="219.76508527223999"/>
    <n v="0"/>
    <n v="219.76508527223999"/>
    <n v="1"/>
    <n v="0"/>
  </r>
  <r>
    <n v="2096"/>
    <x v="5"/>
    <x v="101"/>
    <s v="Grasslands / Meadows - Developed"/>
    <n v="1362.0770188763599"/>
    <n v="0"/>
    <n v="1362.0770188763599"/>
    <n v="1"/>
    <n v="0"/>
  </r>
  <r>
    <n v="2097"/>
    <x v="5"/>
    <x v="101"/>
    <s v="Grasslands / Meadows - Grand Fir-White Fir"/>
    <n v="2166.10298167887"/>
    <n v="0"/>
    <n v="2166.10298167887"/>
    <n v="1"/>
    <n v="0"/>
  </r>
  <r>
    <n v="2098"/>
    <x v="5"/>
    <x v="101"/>
    <s v="Mountain Hemlock"/>
    <n v="173.33224567512201"/>
    <n v="0"/>
    <n v="173.33224567512201"/>
    <n v="1"/>
    <n v="0"/>
  </r>
  <r>
    <n v="2099"/>
    <x v="5"/>
    <x v="101"/>
    <s v="Oregon White Oak"/>
    <n v="334.93027534370702"/>
    <n v="0"/>
    <n v="334.93027534370702"/>
    <n v="1"/>
    <n v="0"/>
  </r>
  <r>
    <n v="2100"/>
    <x v="5"/>
    <x v="101"/>
    <s v="Ponderosa Pine"/>
    <n v="111840.282157081"/>
    <n v="820.50956352195999"/>
    <n v="112660.79172060297"/>
    <n v="0.99271699096916688"/>
    <n v="7.2830090308331147E-3"/>
  </r>
  <r>
    <n v="2101"/>
    <x v="5"/>
    <x v="101"/>
    <s v="Ponderosa Pine - Douglas-Fir"/>
    <n v="1817.6003640255699"/>
    <n v="0"/>
    <n v="1817.6003640255699"/>
    <n v="1"/>
    <n v="0"/>
  </r>
  <r>
    <n v="2102"/>
    <x v="5"/>
    <x v="101"/>
    <s v="Ponderosa Pine - Grasslands / Meadows"/>
    <n v="281.52802948976603"/>
    <n v="0"/>
    <n v="281.52802948976603"/>
    <n v="1"/>
    <n v="0"/>
  </r>
  <r>
    <n v="2103"/>
    <x v="5"/>
    <x v="101"/>
    <s v="Ponderosa Pine - Shrub-Steppe"/>
    <n v="1332.68054032792"/>
    <n v="0"/>
    <n v="1332.68054032792"/>
    <n v="1"/>
    <n v="0"/>
  </r>
  <r>
    <n v="2104"/>
    <x v="5"/>
    <x v="102"/>
    <s v="Grand Fir"/>
    <n v="21.241059381118401"/>
    <n v="0"/>
    <n v="21.241059381118401"/>
    <n v="1"/>
    <n v="0"/>
  </r>
  <r>
    <n v="2105"/>
    <x v="5"/>
    <x v="102"/>
    <s v="Western Hemlock"/>
    <n v="146.580616091389"/>
    <n v="0"/>
    <n v="146.580616091389"/>
    <n v="1"/>
    <n v="0"/>
  </r>
  <r>
    <n v="2106"/>
    <x v="5"/>
    <x v="102"/>
    <s v="Western Hemlock - Pacific Silver Fir"/>
    <n v="0"/>
    <n v="87.126950242746204"/>
    <n v="87.126950242746204"/>
    <n v="0"/>
    <n v="1"/>
  </r>
  <r>
    <n v="2107"/>
    <x v="5"/>
    <x v="35"/>
    <s v="Douglas-Fir"/>
    <n v="18109.9144562123"/>
    <n v="1135.4776402187099"/>
    <n v="19245.392096431009"/>
    <n v="0.9410000256409804"/>
    <n v="5.89999743590197E-2"/>
  </r>
  <r>
    <n v="2108"/>
    <x v="5"/>
    <x v="35"/>
    <s v="Douglas-Fir - Grand Fir-White Fir"/>
    <n v="1372.25854663153"/>
    <n v="0"/>
    <n v="1372.25854663153"/>
    <n v="1"/>
    <n v="0"/>
  </r>
  <r>
    <n v="2109"/>
    <x v="5"/>
    <x v="35"/>
    <s v="Douglas-Fir - Ponderosa Pine"/>
    <n v="2770.5767261576002"/>
    <n v="0"/>
    <n v="2770.5767261576002"/>
    <n v="1"/>
    <n v="0"/>
  </r>
  <r>
    <n v="2110"/>
    <x v="5"/>
    <x v="35"/>
    <s v="Grand Fir-White Fir"/>
    <n v="9672.9289059870607"/>
    <n v="1496.76883967249"/>
    <n v="11169.69774565955"/>
    <n v="0.86599737309327629"/>
    <n v="0.13400262690672374"/>
  </r>
  <r>
    <n v="2111"/>
    <x v="5"/>
    <x v="35"/>
    <s v="Grand Fir-White Fir - Douglas-Fir"/>
    <n v="110.140182229149"/>
    <n v="1168.29728130136"/>
    <n v="1278.4374635305091"/>
    <n v="8.6152186063906427E-2"/>
    <n v="0.91384781393609349"/>
  </r>
  <r>
    <n v="2112"/>
    <x v="5"/>
    <x v="35"/>
    <s v="Grand Fir-White Fir - Parkland"/>
    <n v="117.02351416140399"/>
    <n v="837.21423313556602"/>
    <n v="954.23774729697004"/>
    <n v="0.12263559526217831"/>
    <n v="0.87736440473782162"/>
  </r>
  <r>
    <n v="2113"/>
    <x v="5"/>
    <x v="35"/>
    <s v="Grand Fir-White Fir - Ponderosa Pine"/>
    <n v="1855.49916585252"/>
    <n v="0"/>
    <n v="1855.49916585252"/>
    <n v="1"/>
    <n v="0"/>
  </r>
  <r>
    <n v="2114"/>
    <x v="5"/>
    <x v="35"/>
    <s v="Grand Fir - Douglas-Fir"/>
    <n v="1733.45573394503"/>
    <n v="0"/>
    <n v="1733.45573394503"/>
    <n v="1"/>
    <n v="0"/>
  </r>
  <r>
    <n v="2115"/>
    <x v="5"/>
    <x v="35"/>
    <s v="Grasslands / Meadows"/>
    <n v="0.28446214681596799"/>
    <n v="384.90825339805201"/>
    <n v="385.19271554486795"/>
    <n v="7.3849305902264214E-4"/>
    <n v="0.99926150694097748"/>
  </r>
  <r>
    <n v="2116"/>
    <x v="5"/>
    <x v="35"/>
    <s v="Mountain Hemlock"/>
    <n v="47.320591411041903"/>
    <n v="721.622501538802"/>
    <n v="768.94309294984396"/>
    <n v="6.1539783431188835E-2"/>
    <n v="0.93846021656881107"/>
  </r>
  <r>
    <n v="2117"/>
    <x v="5"/>
    <x v="35"/>
    <s v="Pacific Silver Fir - Western Hemlock"/>
    <n v="136.29293044360699"/>
    <n v="0"/>
    <n v="136.29293044360699"/>
    <n v="1"/>
    <n v="0"/>
  </r>
  <r>
    <n v="2118"/>
    <x v="5"/>
    <x v="35"/>
    <s v="Ponderosa Pine"/>
    <n v="1568.6395267038299"/>
    <n v="0"/>
    <n v="1568.6395267038299"/>
    <n v="1"/>
    <n v="0"/>
  </r>
  <r>
    <n v="2119"/>
    <x v="5"/>
    <x v="35"/>
    <s v="Ponderosa Pine - Shrub-Steppe"/>
    <n v="1418.0313225723301"/>
    <n v="0"/>
    <n v="1418.0313225723301"/>
    <n v="1"/>
    <n v="0"/>
  </r>
  <r>
    <n v="2120"/>
    <x v="5"/>
    <x v="35"/>
    <s v="Ponderosa Pine - Western Juniper"/>
    <n v="1481.0705913582899"/>
    <n v="85.111579224284299"/>
    <n v="1566.1821705825741"/>
    <n v="0.9456566542367002"/>
    <n v="5.4343345763299855E-2"/>
  </r>
  <r>
    <n v="2121"/>
    <x v="5"/>
    <x v="35"/>
    <s v="Water"/>
    <n v="351.08324559513801"/>
    <n v="0"/>
    <n v="351.08324559513801"/>
    <n v="1"/>
    <n v="0"/>
  </r>
  <r>
    <n v="2122"/>
    <x v="5"/>
    <x v="35"/>
    <s v="Western Hemlock - Grand Fir"/>
    <n v="510.54861275694799"/>
    <n v="0"/>
    <n v="510.54861275694799"/>
    <n v="1"/>
    <n v="0"/>
  </r>
  <r>
    <n v="2123"/>
    <x v="5"/>
    <x v="35"/>
    <s v="Western Juniper - Shrub-Steppe"/>
    <n v="172.04636732032699"/>
    <n v="0"/>
    <n v="172.04636732032699"/>
    <n v="1"/>
    <n v="0"/>
  </r>
  <r>
    <n v="2124"/>
    <x v="5"/>
    <x v="103"/>
    <s v="Douglas-Fir"/>
    <n v="5670.29017921984"/>
    <n v="0"/>
    <n v="5670.29017921984"/>
    <n v="1"/>
    <n v="0"/>
  </r>
  <r>
    <n v="2125"/>
    <x v="5"/>
    <x v="103"/>
    <s v="Douglas-Fir - Grand Fir-White Fir"/>
    <n v="561.61027963470804"/>
    <n v="0"/>
    <n v="561.61027963470804"/>
    <n v="1"/>
    <n v="0"/>
  </r>
  <r>
    <n v="2126"/>
    <x v="5"/>
    <x v="103"/>
    <s v="Douglas-Fir - Ponderosa Pine"/>
    <n v="1130.0032310913"/>
    <n v="0"/>
    <n v="1130.0032310913"/>
    <n v="1"/>
    <n v="0"/>
  </r>
  <r>
    <n v="2127"/>
    <x v="5"/>
    <x v="103"/>
    <s v="Grand Fir-White Fir"/>
    <n v="126141.11834647501"/>
    <n v="2334.7212514703601"/>
    <n v="128475.83959794536"/>
    <n v="0.98182754626257607"/>
    <n v="1.8172453737423936E-2"/>
  </r>
  <r>
    <n v="2128"/>
    <x v="5"/>
    <x v="103"/>
    <s v="Grand Fir-White Fir - Mountain Hemlock"/>
    <n v="1755.9182576738101"/>
    <n v="0"/>
    <n v="1755.9182576738101"/>
    <n v="1"/>
    <n v="0"/>
  </r>
  <r>
    <n v="2129"/>
    <x v="5"/>
    <x v="103"/>
    <s v="Grand Fir-White Fir - Ponderosa Pine"/>
    <n v="4912.2044853972402"/>
    <n v="0"/>
    <n v="4912.2044853972402"/>
    <n v="1"/>
    <n v="0"/>
  </r>
  <r>
    <n v="2130"/>
    <x v="5"/>
    <x v="103"/>
    <s v="Grand Fir-White Fir - Shasta Red Fir"/>
    <n v="540.14205264082602"/>
    <n v="0"/>
    <n v="540.14205264082602"/>
    <n v="1"/>
    <n v="0"/>
  </r>
  <r>
    <n v="2131"/>
    <x v="5"/>
    <x v="103"/>
    <s v="Grand Fir-White Fir - Subalpine Fir"/>
    <n v="1160.4628616637699"/>
    <n v="96.328273309161204"/>
    <n v="1256.7911349729311"/>
    <n v="0.92335379314142285"/>
    <n v="7.6646206858577134E-2"/>
  </r>
  <r>
    <n v="2132"/>
    <x v="5"/>
    <x v="103"/>
    <s v="Mountain Hemlock"/>
    <n v="6631.3520799444696"/>
    <n v="1827.1104540761601"/>
    <n v="8458.4625340206294"/>
    <n v="0.78399024093003045"/>
    <n v="0.21600975906996953"/>
  </r>
  <r>
    <n v="2133"/>
    <x v="5"/>
    <x v="103"/>
    <s v="Mountain Hemlock - Parkland"/>
    <n v="252.14144319949"/>
    <n v="0"/>
    <n v="252.14144319949"/>
    <n v="1"/>
    <n v="0"/>
  </r>
  <r>
    <n v="2134"/>
    <x v="5"/>
    <x v="103"/>
    <s v="Mountain Hemlock - Ponderosa Pine"/>
    <n v="311.21782969931098"/>
    <n v="0"/>
    <n v="311.21782969931098"/>
    <n v="1"/>
    <n v="0"/>
  </r>
  <r>
    <n v="2135"/>
    <x v="5"/>
    <x v="103"/>
    <s v="Mountain Hemlock - Subalpine Fir"/>
    <n v="498.338125772208"/>
    <n v="0"/>
    <n v="498.338125772208"/>
    <n v="1"/>
    <n v="0"/>
  </r>
  <r>
    <n v="2136"/>
    <x v="5"/>
    <x v="103"/>
    <s v="Pacific Silver Fir"/>
    <n v="306.819486210543"/>
    <n v="0"/>
    <n v="306.819486210543"/>
    <n v="1"/>
    <n v="0"/>
  </r>
  <r>
    <n v="2137"/>
    <x v="5"/>
    <x v="103"/>
    <s v="Pacific Silver Fir - Western Hemlock"/>
    <n v="175.72486662975101"/>
    <n v="0"/>
    <n v="175.72486662975101"/>
    <n v="1"/>
    <n v="0"/>
  </r>
  <r>
    <n v="2138"/>
    <x v="5"/>
    <x v="103"/>
    <s v="Parkland"/>
    <n v="824.55455996764999"/>
    <n v="0"/>
    <n v="824.55455996764999"/>
    <n v="1"/>
    <n v="0"/>
  </r>
  <r>
    <n v="2139"/>
    <x v="5"/>
    <x v="103"/>
    <s v="Parkland - Grand Fir-White Fir"/>
    <n v="411.45551027787297"/>
    <n v="0"/>
    <n v="411.45551027787297"/>
    <n v="1"/>
    <n v="0"/>
  </r>
  <r>
    <n v="2140"/>
    <x v="5"/>
    <x v="103"/>
    <s v="Parkland - Shasta Red Fir"/>
    <n v="419.77497482425099"/>
    <n v="0"/>
    <n v="419.77497482425099"/>
    <n v="1"/>
    <n v="0"/>
  </r>
  <r>
    <n v="2141"/>
    <x v="5"/>
    <x v="103"/>
    <s v="Ponderosa Pine"/>
    <n v="28898.845515183901"/>
    <n v="0"/>
    <n v="28898.845515183901"/>
    <n v="1"/>
    <n v="0"/>
  </r>
  <r>
    <n v="2142"/>
    <x v="5"/>
    <x v="103"/>
    <s v="Ponderosa Pine - Grand Fir-White Fir"/>
    <n v="1562.2593608198499"/>
    <n v="0"/>
    <n v="1562.2593608198499"/>
    <n v="1"/>
    <n v="0"/>
  </r>
  <r>
    <n v="2143"/>
    <x v="5"/>
    <x v="103"/>
    <s v="Ponderosa Pine - Mountain Hemlock"/>
    <n v="839.66830624499801"/>
    <n v="0"/>
    <n v="839.66830624499801"/>
    <n v="1"/>
    <n v="0"/>
  </r>
  <r>
    <n v="2144"/>
    <x v="5"/>
    <x v="103"/>
    <s v="Ponderosa Pine - Parkland"/>
    <n v="2455.22633252694"/>
    <n v="0.30770315164613998"/>
    <n v="2455.5340356785864"/>
    <n v="0.99987468992603012"/>
    <n v="1.2531007396975716E-4"/>
  </r>
  <r>
    <n v="2145"/>
    <x v="5"/>
    <x v="103"/>
    <s v="Shasta Red Fir"/>
    <n v="7754.1832642219297"/>
    <n v="905.18356198369202"/>
    <n v="8659.3668262056217"/>
    <n v="0.89546769640889234"/>
    <n v="0.10453230359110761"/>
  </r>
  <r>
    <n v="2146"/>
    <x v="5"/>
    <x v="103"/>
    <s v="Shasta Red Fir - Grand Fir-White Fir"/>
    <n v="303.53897316478498"/>
    <n v="0"/>
    <n v="303.53897316478498"/>
    <n v="1"/>
    <n v="0"/>
  </r>
  <r>
    <n v="2147"/>
    <x v="5"/>
    <x v="103"/>
    <s v="Shasta Red Fir - Mountain Hemlock"/>
    <n v="26.913599391043899"/>
    <n v="437.64026981421699"/>
    <n v="464.55386920526087"/>
    <n v="5.7934291747664374E-2"/>
    <n v="0.94206570825233571"/>
  </r>
  <r>
    <n v="2148"/>
    <x v="5"/>
    <x v="103"/>
    <s v="Subalpine Fir"/>
    <n v="280.61672220509701"/>
    <n v="0"/>
    <n v="280.61672220509701"/>
    <n v="1"/>
    <n v="0"/>
  </r>
  <r>
    <n v="2149"/>
    <x v="5"/>
    <x v="103"/>
    <s v="Subalpine Fir - Mountain Hemlock"/>
    <n v="318.00282370786402"/>
    <n v="0"/>
    <n v="318.00282370786402"/>
    <n v="1"/>
    <n v="0"/>
  </r>
  <r>
    <n v="2150"/>
    <x v="5"/>
    <x v="103"/>
    <s v="Subalpine Fir - Parkland"/>
    <n v="483.226499352102"/>
    <n v="0"/>
    <n v="483.226499352102"/>
    <n v="1"/>
    <n v="0"/>
  </r>
  <r>
    <n v="2151"/>
    <x v="5"/>
    <x v="103"/>
    <s v="Water"/>
    <n v="581.06655818899401"/>
    <n v="4.3238956129610102"/>
    <n v="585.390453801955"/>
    <n v="0.99261365540746616"/>
    <n v="7.3863445925338557E-3"/>
  </r>
  <r>
    <n v="2152"/>
    <x v="5"/>
    <x v="103"/>
    <s v="Water - Pacific Silver Fir"/>
    <n v="498.30858807301797"/>
    <n v="0"/>
    <n v="498.30858807301797"/>
    <n v="1"/>
    <n v="0"/>
  </r>
  <r>
    <n v="2153"/>
    <x v="5"/>
    <x v="103"/>
    <s v="Western Hemlock"/>
    <n v="754.429570481675"/>
    <n v="0"/>
    <n v="754.429570481675"/>
    <n v="1"/>
    <n v="0"/>
  </r>
  <r>
    <n v="2154"/>
    <x v="5"/>
    <x v="149"/>
    <s v="Douglas-Fir"/>
    <n v="12833.7581736214"/>
    <n v="0"/>
    <n v="12833.7581736214"/>
    <n v="1"/>
    <n v="0"/>
  </r>
  <r>
    <n v="2155"/>
    <x v="5"/>
    <x v="149"/>
    <s v="Grand Fir"/>
    <n v="2802.5629395780202"/>
    <n v="11.413102865511201"/>
    <n v="2813.9760424435312"/>
    <n v="0.99594413644843949"/>
    <n v="4.0558635515605072E-3"/>
  </r>
  <r>
    <n v="2156"/>
    <x v="5"/>
    <x v="149"/>
    <s v="Parkland"/>
    <n v="607.11062519045902"/>
    <n v="122.77250527347201"/>
    <n v="729.88313046393102"/>
    <n v="0.83179155655312254"/>
    <n v="0.16820844344687744"/>
  </r>
  <r>
    <n v="2157"/>
    <x v="5"/>
    <x v="149"/>
    <s v="Subalpine Fir"/>
    <n v="5810.4301407442699"/>
    <n v="215.07699676156801"/>
    <n v="6025.5071375058378"/>
    <n v="0.96430557762967062"/>
    <n v="3.569442237032943E-2"/>
  </r>
  <r>
    <n v="2158"/>
    <x v="5"/>
    <x v="40"/>
    <s v="Developed"/>
    <n v="567.00630548964205"/>
    <n v="0"/>
    <n v="567.00630548964205"/>
    <n v="1"/>
    <n v="0"/>
  </r>
  <r>
    <n v="2159"/>
    <x v="5"/>
    <x v="40"/>
    <s v="Douglas-Fir"/>
    <n v="161390.82157594201"/>
    <n v="1871.258995723"/>
    <n v="163262.08057166502"/>
    <n v="0.98853831220837829"/>
    <n v="1.1461687791621631E-2"/>
  </r>
  <r>
    <n v="2160"/>
    <x v="5"/>
    <x v="40"/>
    <s v="Douglas-Fir - Ponderosa Pine"/>
    <n v="3695.0039316682601"/>
    <n v="0"/>
    <n v="3695.0039316682601"/>
    <n v="1"/>
    <n v="0"/>
  </r>
  <r>
    <n v="2161"/>
    <x v="5"/>
    <x v="40"/>
    <s v="Grand Fir"/>
    <n v="32888.746219891596"/>
    <n v="12.5823204841309"/>
    <n v="32901.328540375725"/>
    <n v="0.99961757409070306"/>
    <n v="3.824259092969506E-4"/>
  </r>
  <r>
    <n v="2162"/>
    <x v="5"/>
    <x v="40"/>
    <s v="Grand Fir-White Fir"/>
    <n v="19477.672888618701"/>
    <n v="142.316598183536"/>
    <n v="19619.989486802238"/>
    <n v="0.9927463468683676"/>
    <n v="7.2536531316323071E-3"/>
  </r>
  <r>
    <n v="2163"/>
    <x v="5"/>
    <x v="40"/>
    <s v="Grasslands / Meadows"/>
    <n v="302.23703444536801"/>
    <n v="0"/>
    <n v="302.23703444536801"/>
    <n v="1"/>
    <n v="0"/>
  </r>
  <r>
    <n v="2164"/>
    <x v="5"/>
    <x v="40"/>
    <s v="Grasslands / Meadows - Ponderosa Pine"/>
    <n v="233.474425678443"/>
    <n v="914.90181773935205"/>
    <n v="1148.376243417795"/>
    <n v="0.20330830336891759"/>
    <n v="0.79669169663108252"/>
  </r>
  <r>
    <n v="2165"/>
    <x v="5"/>
    <x v="40"/>
    <s v="Lodgepole Pine"/>
    <n v="1088.6890008210901"/>
    <n v="0"/>
    <n v="1088.6890008210901"/>
    <n v="1"/>
    <n v="0"/>
  </r>
  <r>
    <n v="2166"/>
    <x v="5"/>
    <x v="40"/>
    <s v="Lodgepole Pine - Grasslands / Meadows"/>
    <n v="532.49715710789405"/>
    <n v="0"/>
    <n v="532.49715710789405"/>
    <n v="1"/>
    <n v="0"/>
  </r>
  <r>
    <n v="2167"/>
    <x v="5"/>
    <x v="40"/>
    <s v="Mountain Hemlock"/>
    <n v="4420.0133898964596"/>
    <n v="167.369485557015"/>
    <n v="4587.3828754534743"/>
    <n v="0.96351525693384166"/>
    <n v="3.6484743066158412E-2"/>
  </r>
  <r>
    <n v="2168"/>
    <x v="5"/>
    <x v="40"/>
    <s v="Parkland"/>
    <n v="1879.3786417709"/>
    <n v="190.634223966679"/>
    <n v="2070.012865737579"/>
    <n v="0.90790674438694707"/>
    <n v="9.2093255613052899E-2"/>
  </r>
  <r>
    <n v="2169"/>
    <x v="5"/>
    <x v="40"/>
    <s v="Ponderosa Pine"/>
    <n v="72640.049633038099"/>
    <n v="1156.3836088944599"/>
    <n v="73796.433241932566"/>
    <n v="0.98433008808022737"/>
    <n v="1.5669911919772572E-2"/>
  </r>
  <r>
    <n v="2170"/>
    <x v="5"/>
    <x v="40"/>
    <s v="Ponderosa Pine - Shrub-Steppe"/>
    <n v="895.67937473960103"/>
    <n v="0"/>
    <n v="895.67937473960103"/>
    <n v="1"/>
    <n v="0"/>
  </r>
  <r>
    <n v="2171"/>
    <x v="5"/>
    <x v="40"/>
    <s v="Shrub-Steppe"/>
    <n v="3881.6329429044099"/>
    <n v="0"/>
    <n v="3881.6329429044099"/>
    <n v="1"/>
    <n v="0"/>
  </r>
  <r>
    <n v="2172"/>
    <x v="5"/>
    <x v="40"/>
    <s v="Shrub-Steppe - Grand Fir-White Fir"/>
    <n v="448.90343744705399"/>
    <n v="0"/>
    <n v="448.90343744705399"/>
    <n v="1"/>
    <n v="0"/>
  </r>
  <r>
    <n v="2173"/>
    <x v="5"/>
    <x v="40"/>
    <s v="Shrub-Steppe - Grasslands / Meadows"/>
    <n v="443.27668142181398"/>
    <n v="0"/>
    <n v="443.27668142181398"/>
    <n v="1"/>
    <n v="0"/>
  </r>
  <r>
    <n v="2174"/>
    <x v="5"/>
    <x v="40"/>
    <s v="Shrub-Steppe - Ponderosa Pine"/>
    <n v="650.90013925083099"/>
    <n v="0"/>
    <n v="650.90013925083099"/>
    <n v="1"/>
    <n v="0"/>
  </r>
  <r>
    <n v="2175"/>
    <x v="5"/>
    <x v="40"/>
    <s v="Subalpine Fir"/>
    <n v="17051.422402519001"/>
    <n v="234.83472099789901"/>
    <n v="17286.257123516902"/>
    <n v="0.98641494689568043"/>
    <n v="1.3585053104319539E-2"/>
  </r>
  <r>
    <n v="2176"/>
    <x v="5"/>
    <x v="40"/>
    <s v="Western Hemlock"/>
    <n v="872.99453635967905"/>
    <n v="0"/>
    <n v="872.99453635967905"/>
    <n v="1"/>
    <n v="0"/>
  </r>
  <r>
    <n v="2177"/>
    <x v="5"/>
    <x v="40"/>
    <s v="Western Juniper - Ponderosa Pine"/>
    <n v="588.010727941808"/>
    <n v="0"/>
    <n v="588.010727941808"/>
    <n v="1"/>
    <n v="0"/>
  </r>
  <r>
    <n v="2178"/>
    <x v="5"/>
    <x v="42"/>
    <s v="Douglas-Fir"/>
    <n v="1388.86630985591"/>
    <n v="0"/>
    <n v="1388.86630985591"/>
    <n v="1"/>
    <n v="0"/>
  </r>
  <r>
    <n v="2179"/>
    <x v="5"/>
    <x v="42"/>
    <s v="Grand Fir-White Fir"/>
    <n v="2933.2623889545998"/>
    <n v="0"/>
    <n v="2933.2623889545998"/>
    <n v="1"/>
    <n v="0"/>
  </r>
  <r>
    <n v="2180"/>
    <x v="5"/>
    <x v="42"/>
    <s v="Grand Fir-White Fir - Ponderosa Pine"/>
    <n v="791.28903850143195"/>
    <n v="109.763391163908"/>
    <n v="901.0524296653399"/>
    <n v="0.87818312503227458"/>
    <n v="0.12181687496772552"/>
  </r>
  <r>
    <n v="2181"/>
    <x v="5"/>
    <x v="42"/>
    <s v="Ponderosa Pine"/>
    <n v="22847.928319935501"/>
    <n v="0"/>
    <n v="22847.928319935501"/>
    <n v="1"/>
    <n v="0"/>
  </r>
  <r>
    <n v="2182"/>
    <x v="5"/>
    <x v="42"/>
    <s v="Shrub-Steppe"/>
    <n v="801.84236251006996"/>
    <n v="0"/>
    <n v="801.84236251006996"/>
    <n v="1"/>
    <n v="0"/>
  </r>
  <r>
    <n v="2183"/>
    <x v="5"/>
    <x v="42"/>
    <s v="Shrub-Steppe - Grand Fir-White Fir"/>
    <n v="877.11089251333897"/>
    <n v="0"/>
    <n v="877.11089251333897"/>
    <n v="1"/>
    <n v="0"/>
  </r>
  <r>
    <n v="2184"/>
    <x v="5"/>
    <x v="43"/>
    <s v="Douglas-Fir"/>
    <n v="926.13030934775895"/>
    <n v="0"/>
    <n v="926.13030934775895"/>
    <n v="1"/>
    <n v="0"/>
  </r>
  <r>
    <n v="2185"/>
    <x v="5"/>
    <x v="43"/>
    <s v="Grand Fir-White Fir"/>
    <n v="20644.184657775098"/>
    <n v="18.086919832385298"/>
    <n v="20662.271577607484"/>
    <n v="0.99912464030082793"/>
    <n v="8.7535969917203128E-4"/>
  </r>
  <r>
    <n v="2186"/>
    <x v="5"/>
    <x v="43"/>
    <s v="Grand Fir-White Fir - Ponderosa Pine"/>
    <n v="2007.2923249198"/>
    <n v="446.415946880869"/>
    <n v="2453.7082718006691"/>
    <n v="0.81806478300158147"/>
    <n v="0.18193521699841844"/>
  </r>
  <r>
    <n v="2187"/>
    <x v="5"/>
    <x v="43"/>
    <s v="Lodgepole Pine - Ponderosa Pine"/>
    <n v="363.05923960867398"/>
    <n v="0"/>
    <n v="363.05923960867398"/>
    <n v="1"/>
    <n v="0"/>
  </r>
  <r>
    <n v="2188"/>
    <x v="5"/>
    <x v="43"/>
    <s v="Mountain Hemlock"/>
    <n v="271.265549990068"/>
    <n v="515.08066859347002"/>
    <n v="786.34621858353808"/>
    <n v="0.34496961208601512"/>
    <n v="0.65503038791398482"/>
  </r>
  <r>
    <n v="2189"/>
    <x v="5"/>
    <x v="43"/>
    <s v="Ponderosa Pine"/>
    <n v="44457.0192224645"/>
    <n v="126.762342782685"/>
    <n v="44583.781565247184"/>
    <n v="0.99715676108368756"/>
    <n v="2.8432389163124635E-3"/>
  </r>
  <r>
    <n v="2190"/>
    <x v="5"/>
    <x v="43"/>
    <s v="Ponderosa Pine - Shrub-Steppe"/>
    <n v="3276.1597767022299"/>
    <n v="0"/>
    <n v="3276.1597767022299"/>
    <n v="1"/>
    <n v="0"/>
  </r>
  <r>
    <n v="2191"/>
    <x v="5"/>
    <x v="43"/>
    <s v="Rock"/>
    <n v="311.00989118331398"/>
    <n v="0"/>
    <n v="311.00989118331398"/>
    <n v="1"/>
    <n v="0"/>
  </r>
  <r>
    <n v="2192"/>
    <x v="5"/>
    <x v="43"/>
    <s v="Shrub-Steppe"/>
    <n v="11761.373049780699"/>
    <n v="0"/>
    <n v="11761.373049780699"/>
    <n v="1"/>
    <n v="0"/>
  </r>
  <r>
    <n v="2193"/>
    <x v="5"/>
    <x v="104"/>
    <s v="Developed"/>
    <n v="3469.8100018682999"/>
    <n v="0"/>
    <n v="3469.8100018682999"/>
    <n v="1"/>
    <n v="0"/>
  </r>
  <r>
    <n v="2194"/>
    <x v="5"/>
    <x v="104"/>
    <s v="Developed - Grand Fir-White Fir"/>
    <n v="540.55745472420404"/>
    <n v="0"/>
    <n v="540.55745472420404"/>
    <n v="1"/>
    <n v="0"/>
  </r>
  <r>
    <n v="2195"/>
    <x v="5"/>
    <x v="104"/>
    <s v="Developed - Grasslands / Meadows"/>
    <n v="1513.5535995247101"/>
    <n v="0"/>
    <n v="1513.5535995247101"/>
    <n v="1"/>
    <n v="0"/>
  </r>
  <r>
    <n v="2196"/>
    <x v="5"/>
    <x v="104"/>
    <s v="Developed - Lodgepole Pine"/>
    <n v="264.52903979639501"/>
    <n v="0"/>
    <n v="264.52903979639501"/>
    <n v="1"/>
    <n v="0"/>
  </r>
  <r>
    <n v="2197"/>
    <x v="5"/>
    <x v="104"/>
    <s v="Developed - Shrub-Steppe"/>
    <n v="247.325453618881"/>
    <n v="0"/>
    <n v="247.325453618881"/>
    <n v="1"/>
    <n v="0"/>
  </r>
  <r>
    <n v="2198"/>
    <x v="5"/>
    <x v="104"/>
    <s v="Grand Fir-White Fir - Grasslands / Meadows"/>
    <n v="413.03796361696402"/>
    <n v="0"/>
    <n v="413.03796361696402"/>
    <n v="1"/>
    <n v="0"/>
  </r>
  <r>
    <n v="2199"/>
    <x v="5"/>
    <x v="104"/>
    <s v="Grasslands / Meadows"/>
    <n v="331.93372288304499"/>
    <n v="0"/>
    <n v="331.93372288304499"/>
    <n v="1"/>
    <n v="0"/>
  </r>
  <r>
    <n v="2200"/>
    <x v="5"/>
    <x v="104"/>
    <s v="Lodgepole Pine - Grand Fir-White Fir"/>
    <n v="425.09867644276102"/>
    <n v="0"/>
    <n v="425.09867644276102"/>
    <n v="1"/>
    <n v="0"/>
  </r>
  <r>
    <n v="2201"/>
    <x v="5"/>
    <x v="104"/>
    <s v="Ponderosa Pine"/>
    <n v="3232.8262237508202"/>
    <n v="0"/>
    <n v="3232.8262237508202"/>
    <n v="1"/>
    <n v="0"/>
  </r>
  <r>
    <n v="2202"/>
    <x v="5"/>
    <x v="104"/>
    <s v="Ponderosa Pine - Developed"/>
    <n v="5058.4158450001196"/>
    <n v="0"/>
    <n v="5058.4158450001196"/>
    <n v="1"/>
    <n v="0"/>
  </r>
  <r>
    <n v="2203"/>
    <x v="5"/>
    <x v="104"/>
    <s v="Ponderosa Pine - Grasslands / Meadows"/>
    <n v="1457.99853304365"/>
    <n v="0"/>
    <n v="1457.99853304365"/>
    <n v="1"/>
    <n v="0"/>
  </r>
  <r>
    <n v="2204"/>
    <x v="5"/>
    <x v="104"/>
    <s v="Ponderosa Pine - Lodgepole Pine"/>
    <n v="1401.9095850773001"/>
    <n v="0"/>
    <n v="1401.9095850773001"/>
    <n v="1"/>
    <n v="0"/>
  </r>
  <r>
    <n v="2205"/>
    <x v="5"/>
    <x v="104"/>
    <s v="Salt Desert"/>
    <n v="38.567649917149701"/>
    <n v="0"/>
    <n v="38.567649917149701"/>
    <n v="1"/>
    <n v="0"/>
  </r>
  <r>
    <n v="2206"/>
    <x v="5"/>
    <x v="104"/>
    <s v="Shrub-Steppe - Lodgepole Pine"/>
    <n v="1469.2852544867601"/>
    <n v="0"/>
    <n v="1469.2852544867601"/>
    <n v="1"/>
    <n v="0"/>
  </r>
  <r>
    <n v="2207"/>
    <x v="5"/>
    <x v="104"/>
    <s v="Shrub-Steppe - Western Juniper"/>
    <n v="328.86967514366103"/>
    <n v="0"/>
    <n v="328.86967514366103"/>
    <n v="1"/>
    <n v="0"/>
  </r>
  <r>
    <n v="2208"/>
    <x v="5"/>
    <x v="104"/>
    <s v="Water - Grasslands / Meadows"/>
    <n v="316.80589326817898"/>
    <n v="0"/>
    <n v="316.80589326817898"/>
    <n v="1"/>
    <n v="0"/>
  </r>
  <r>
    <n v="2209"/>
    <x v="5"/>
    <x v="150"/>
    <s v="Developed"/>
    <n v="1238.97860827919"/>
    <n v="0"/>
    <n v="1238.97860827919"/>
    <n v="1"/>
    <n v="0"/>
  </r>
  <r>
    <n v="2210"/>
    <x v="5"/>
    <x v="150"/>
    <s v="Ponderosa Pine"/>
    <n v="978.77508323375798"/>
    <n v="0"/>
    <n v="978.77508323375798"/>
    <n v="1"/>
    <n v="0"/>
  </r>
  <r>
    <n v="2211"/>
    <x v="5"/>
    <x v="150"/>
    <s v="Salt Desert - Grasslands / Meadows"/>
    <n v="527.41075158321803"/>
    <n v="0"/>
    <n v="527.41075158321803"/>
    <n v="1"/>
    <n v="0"/>
  </r>
  <r>
    <n v="2212"/>
    <x v="5"/>
    <x v="150"/>
    <s v="Salt Desert - Ponderosa Pine"/>
    <n v="1603.94732457131"/>
    <n v="0"/>
    <n v="1603.94732457131"/>
    <n v="1"/>
    <n v="0"/>
  </r>
  <r>
    <n v="2213"/>
    <x v="5"/>
    <x v="150"/>
    <s v="Salt Desert - Western Juniper"/>
    <n v="725.06072240234596"/>
    <n v="0"/>
    <n v="725.06072240234596"/>
    <n v="1"/>
    <n v="0"/>
  </r>
  <r>
    <n v="2214"/>
    <x v="5"/>
    <x v="150"/>
    <s v="Western Juniper"/>
    <n v="472.949852701586"/>
    <n v="0"/>
    <n v="472.949852701586"/>
    <n v="1"/>
    <n v="0"/>
  </r>
  <r>
    <n v="2215"/>
    <x v="5"/>
    <x v="45"/>
    <s v="Grand Fir-White Fir"/>
    <n v="26750.674349507299"/>
    <n v="125.775054855145"/>
    <n v="26876.449404362444"/>
    <n v="0.99532025034397853"/>
    <n v="4.6797496560215222E-3"/>
  </r>
  <r>
    <n v="2216"/>
    <x v="5"/>
    <x v="45"/>
    <s v="Grand Fir-White Fir - Ponderosa Pine"/>
    <n v="1233.62898884315"/>
    <n v="1.2720646981147401"/>
    <n v="1234.9010535412647"/>
    <n v="0.99896990556897913"/>
    <n v="1.0300944310209332E-3"/>
  </r>
  <r>
    <n v="2217"/>
    <x v="5"/>
    <x v="45"/>
    <s v="Grand Fir-White Fir - Shasta Red Fir"/>
    <n v="525.77471110309205"/>
    <n v="405.363315652268"/>
    <n v="931.13802675535999"/>
    <n v="0.56465818814768487"/>
    <n v="0.43534181185231524"/>
  </r>
  <r>
    <n v="2218"/>
    <x v="5"/>
    <x v="45"/>
    <s v="Lodgepole Pine"/>
    <n v="1008.60299088254"/>
    <n v="0"/>
    <n v="1008.60299088254"/>
    <n v="1"/>
    <n v="0"/>
  </r>
  <r>
    <n v="2219"/>
    <x v="5"/>
    <x v="45"/>
    <s v="Lodgepole Pine - Grand Fir-White Fir"/>
    <n v="1058.3936939085199"/>
    <n v="0"/>
    <n v="1058.3936939085199"/>
    <n v="1"/>
    <n v="0"/>
  </r>
  <r>
    <n v="2220"/>
    <x v="5"/>
    <x v="45"/>
    <s v="Mountain Hemlock"/>
    <n v="1639.88162335327"/>
    <n v="2008.9028332975199"/>
    <n v="3648.7844566507902"/>
    <n v="0.44943230898832348"/>
    <n v="0.55056769101167646"/>
  </r>
  <r>
    <n v="2221"/>
    <x v="5"/>
    <x v="45"/>
    <s v="Mountain Hemlock - Grand Fir-White Fir"/>
    <n v="226.673963419741"/>
    <n v="0"/>
    <n v="226.673963419741"/>
    <n v="1"/>
    <n v="0"/>
  </r>
  <r>
    <n v="2222"/>
    <x v="5"/>
    <x v="45"/>
    <s v="Ponderosa Pine"/>
    <n v="127372.137750005"/>
    <n v="0"/>
    <n v="127372.137750005"/>
    <n v="1"/>
    <n v="0"/>
  </r>
  <r>
    <n v="2223"/>
    <x v="5"/>
    <x v="45"/>
    <s v="Ponderosa Pine - Grand Fir-White Fir"/>
    <n v="986.98353196871403"/>
    <n v="0"/>
    <n v="986.98353196871403"/>
    <n v="1"/>
    <n v="0"/>
  </r>
  <r>
    <n v="2224"/>
    <x v="5"/>
    <x v="45"/>
    <s v="Ponderosa Pine - Lodgepole Pine"/>
    <n v="342.70932934337401"/>
    <n v="0"/>
    <n v="342.70932934337401"/>
    <n v="1"/>
    <n v="0"/>
  </r>
  <r>
    <n v="2225"/>
    <x v="5"/>
    <x v="45"/>
    <s v="Shrub-Steppe"/>
    <n v="3926.0906747489498"/>
    <n v="0"/>
    <n v="3926.0906747489498"/>
    <n v="1"/>
    <n v="0"/>
  </r>
  <r>
    <n v="2226"/>
    <x v="5"/>
    <x v="45"/>
    <s v="Subalpine Fir"/>
    <n v="984.92271729056199"/>
    <n v="0"/>
    <n v="984.92271729056199"/>
    <n v="1"/>
    <n v="0"/>
  </r>
  <r>
    <n v="2227"/>
    <x v="5"/>
    <x v="46"/>
    <s v="Douglas-Fir"/>
    <n v="3556.3325636529198"/>
    <n v="44.201330614343"/>
    <n v="3600.5338942672629"/>
    <n v="0.98772367323503885"/>
    <n v="1.2276326764961151E-2"/>
  </r>
  <r>
    <n v="2228"/>
    <x v="5"/>
    <x v="46"/>
    <s v="Douglas-Fir - Grand Fir-White Fir"/>
    <n v="1537.5176118996201"/>
    <n v="0"/>
    <n v="1537.5176118996201"/>
    <n v="1"/>
    <n v="0"/>
  </r>
  <r>
    <n v="2229"/>
    <x v="5"/>
    <x v="46"/>
    <s v="Douglas-Fir - Ponderosa Pine"/>
    <n v="361.07163431585599"/>
    <n v="0"/>
    <n v="361.07163431585599"/>
    <n v="1"/>
    <n v="0"/>
  </r>
  <r>
    <n v="2230"/>
    <x v="5"/>
    <x v="46"/>
    <s v="Grand Fir-White Fir"/>
    <n v="12448.9222357772"/>
    <n v="45.180612677470798"/>
    <n v="12494.10284845467"/>
    <n v="0.99638384498467147"/>
    <n v="3.616155015328608E-3"/>
  </r>
  <r>
    <n v="2231"/>
    <x v="5"/>
    <x v="46"/>
    <s v="Grand Fir-White Fir - Douglas-Fir"/>
    <n v="2564.4029802382001"/>
    <n v="1.4737973881303501"/>
    <n v="2565.8767776263303"/>
    <n v="0.99942561645945693"/>
    <n v="5.7438354054310705E-4"/>
  </r>
  <r>
    <n v="2232"/>
    <x v="5"/>
    <x v="46"/>
    <s v="Grasslands / Meadows - Shrub-Steppe"/>
    <n v="543.02330424492902"/>
    <n v="0"/>
    <n v="543.02330424492902"/>
    <n v="1"/>
    <n v="0"/>
  </r>
  <r>
    <n v="2233"/>
    <x v="5"/>
    <x v="46"/>
    <s v="Ponderosa Pine"/>
    <n v="8932.3879505678506"/>
    <n v="0"/>
    <n v="8932.3879505678506"/>
    <n v="1"/>
    <n v="0"/>
  </r>
  <r>
    <n v="2234"/>
    <x v="5"/>
    <x v="46"/>
    <s v="Ponderosa Pine - Grand Fir-White Fir"/>
    <n v="851.54028230288702"/>
    <n v="183.344167883496"/>
    <n v="1034.884450186383"/>
    <n v="0.82283609744984032"/>
    <n v="0.17716390255015974"/>
  </r>
  <r>
    <n v="2235"/>
    <x v="5"/>
    <x v="46"/>
    <s v="Shrub-Steppe"/>
    <n v="1619.9913129428201"/>
    <n v="0"/>
    <n v="1619.9913129428201"/>
    <n v="1"/>
    <n v="0"/>
  </r>
  <r>
    <n v="2236"/>
    <x v="5"/>
    <x v="46"/>
    <s v="Shrub-Steppe - Grasslands / Meadows"/>
    <n v="870.87075976259302"/>
    <n v="0"/>
    <n v="870.87075976259302"/>
    <n v="1"/>
    <n v="0"/>
  </r>
  <r>
    <n v="2237"/>
    <x v="5"/>
    <x v="151"/>
    <s v="Grand Fir-White Fir - Ponderosa Pine"/>
    <n v="2526.2870643156198"/>
    <n v="0"/>
    <n v="2526.2870643156198"/>
    <n v="1"/>
    <n v="0"/>
  </r>
  <r>
    <n v="2238"/>
    <x v="5"/>
    <x v="151"/>
    <s v="Ponderosa Pine"/>
    <n v="5486.7497152841797"/>
    <n v="0"/>
    <n v="5486.7497152841797"/>
    <n v="1"/>
    <n v="0"/>
  </r>
  <r>
    <n v="2239"/>
    <x v="5"/>
    <x v="151"/>
    <s v="Ponderosa Pine - Grand Fir-White Fir"/>
    <n v="1244.83605971728"/>
    <n v="0"/>
    <n v="1244.83605971728"/>
    <n v="1"/>
    <n v="0"/>
  </r>
  <r>
    <n v="2240"/>
    <x v="5"/>
    <x v="105"/>
    <s v="Douglas-Fir"/>
    <n v="2994.0418487567999"/>
    <n v="0"/>
    <n v="2994.0418487567999"/>
    <n v="1"/>
    <n v="0"/>
  </r>
  <r>
    <n v="2241"/>
    <x v="5"/>
    <x v="105"/>
    <s v="Oregon White Oak"/>
    <n v="28.5926704023233"/>
    <n v="0"/>
    <n v="28.5926704023233"/>
    <n v="1"/>
    <n v="0"/>
  </r>
  <r>
    <n v="2242"/>
    <x v="5"/>
    <x v="105"/>
    <s v="Ponderosa Pine - Shrub-Steppe"/>
    <n v="295.359607035073"/>
    <n v="0"/>
    <n v="295.359607035073"/>
    <n v="1"/>
    <n v="0"/>
  </r>
  <r>
    <n v="2243"/>
    <x v="5"/>
    <x v="108"/>
    <s v="Grand Fir-White Fir"/>
    <n v="2.4017144712853602"/>
    <n v="193.085309832619"/>
    <n v="195.48702430390438"/>
    <n v="1.2285799939087782E-2"/>
    <n v="0.98771420006091215"/>
  </r>
  <r>
    <n v="2244"/>
    <x v="5"/>
    <x v="108"/>
    <s v="Mountain Hemlock"/>
    <n v="3.8651087797950998E-2"/>
    <n v="51.022267167112297"/>
    <n v="51.060918254910248"/>
    <n v="7.569602960329476E-4"/>
    <n v="0.999243039703967"/>
  </r>
  <r>
    <n v="2245"/>
    <x v="5"/>
    <x v="109"/>
    <s v="Grand Fir-White Fir"/>
    <n v="7501.0842546691601"/>
    <n v="16.515162995907499"/>
    <n v="7517.5994176650674"/>
    <n v="0.99780313341023474"/>
    <n v="2.1968665897653047E-3"/>
  </r>
  <r>
    <n v="2246"/>
    <x v="5"/>
    <x v="109"/>
    <s v="Grand Fir-White Fir - Developed"/>
    <n v="533.69931161312195"/>
    <n v="0"/>
    <n v="533.69931161312195"/>
    <n v="1"/>
    <n v="0"/>
  </r>
  <r>
    <n v="2247"/>
    <x v="5"/>
    <x v="109"/>
    <s v="Grand Fir-White Fir - Grasslands / Meadows"/>
    <n v="954.46322725127902"/>
    <n v="0"/>
    <n v="954.46322725127902"/>
    <n v="1"/>
    <n v="0"/>
  </r>
  <r>
    <n v="2248"/>
    <x v="5"/>
    <x v="109"/>
    <s v="Grand Fir-White Fir - Ponderosa Pine"/>
    <n v="5971.6307803993996"/>
    <n v="0"/>
    <n v="5971.6307803993996"/>
    <n v="1"/>
    <n v="0"/>
  </r>
  <r>
    <n v="2249"/>
    <x v="5"/>
    <x v="109"/>
    <s v="Grasslands / Meadows"/>
    <n v="315.32776539613599"/>
    <n v="0"/>
    <n v="315.32776539613599"/>
    <n v="1"/>
    <n v="0"/>
  </r>
  <r>
    <n v="2250"/>
    <x v="5"/>
    <x v="109"/>
    <s v="Grasslands / Meadows - Grand Fir-White Fir"/>
    <n v="291.93303005750403"/>
    <n v="0"/>
    <n v="291.93303005750403"/>
    <n v="1"/>
    <n v="0"/>
  </r>
  <r>
    <n v="2251"/>
    <x v="5"/>
    <x v="109"/>
    <s v="Grasslands / Meadows - Ponderosa Pine"/>
    <n v="470.794500268354"/>
    <n v="0"/>
    <n v="470.794500268354"/>
    <n v="1"/>
    <n v="0"/>
  </r>
  <r>
    <n v="2252"/>
    <x v="5"/>
    <x v="109"/>
    <s v="Mountain Hemlock - Ponderosa Pine"/>
    <n v="275.96179697976498"/>
    <n v="0"/>
    <n v="275.96179697976498"/>
    <n v="1"/>
    <n v="0"/>
  </r>
  <r>
    <n v="2253"/>
    <x v="5"/>
    <x v="109"/>
    <s v="Ponderosa Pine"/>
    <n v="2448.5435555433501"/>
    <n v="0"/>
    <n v="2448.5435555433501"/>
    <n v="1"/>
    <n v="0"/>
  </r>
  <r>
    <n v="2254"/>
    <x v="5"/>
    <x v="109"/>
    <s v="Ponderosa Pine - Grand Fir-White Fir"/>
    <n v="1503.12331585269"/>
    <n v="0"/>
    <n v="1503.12331585269"/>
    <n v="1"/>
    <n v="0"/>
  </r>
  <r>
    <n v="2255"/>
    <x v="5"/>
    <x v="109"/>
    <s v="Ponderosa Pine - Grasslands / Meadows"/>
    <n v="736.01237908738403"/>
    <n v="0"/>
    <n v="736.01237908738403"/>
    <n v="1"/>
    <n v="0"/>
  </r>
  <r>
    <n v="2256"/>
    <x v="5"/>
    <x v="109"/>
    <s v="Subalpine Fir"/>
    <n v="817.83823847156998"/>
    <n v="279.116100709318"/>
    <n v="1096.9543391808879"/>
    <n v="0.74555358346297429"/>
    <n v="0.25444641653702571"/>
  </r>
  <r>
    <n v="2257"/>
    <x v="5"/>
    <x v="109"/>
    <s v="Subalpine Fir - Grand Fir-White Fir"/>
    <n v="503.57974480341699"/>
    <n v="0"/>
    <n v="503.57974480341699"/>
    <n v="1"/>
    <n v="0"/>
  </r>
  <r>
    <n v="2258"/>
    <x v="5"/>
    <x v="109"/>
    <s v="Water - Grasslands / Meadows"/>
    <n v="333.03244223019101"/>
    <n v="0"/>
    <n v="333.03244223019101"/>
    <n v="1"/>
    <n v="0"/>
  </r>
  <r>
    <n v="2259"/>
    <x v="5"/>
    <x v="50"/>
    <s v="Grand Fir"/>
    <n v="3083.9788245547402"/>
    <n v="639.91070210612395"/>
    <n v="3723.8895266608642"/>
    <n v="0.82816066440082636"/>
    <n v="0.17183933559917358"/>
  </r>
  <r>
    <n v="2260"/>
    <x v="5"/>
    <x v="52"/>
    <s v="Grand Fir-White Fir"/>
    <n v="30907.161413012898"/>
    <n v="7014.1505069985797"/>
    <n v="37921.311920011474"/>
    <n v="0.81503407577792331"/>
    <n v="0.18496592422207678"/>
  </r>
  <r>
    <n v="2261"/>
    <x v="5"/>
    <x v="52"/>
    <s v="Grand Fir-White Fir - Parkland"/>
    <n v="367.61677457331598"/>
    <n v="2686.3676767011698"/>
    <n v="3053.9844512744858"/>
    <n v="0.12037283766127313"/>
    <n v="0.87962716233872684"/>
  </r>
  <r>
    <n v="2262"/>
    <x v="5"/>
    <x v="52"/>
    <s v="Grasslands / Meadows"/>
    <n v="80.2075613962093"/>
    <n v="570.81561115706199"/>
    <n v="651.02317255327125"/>
    <n v="0.12320231410756144"/>
    <n v="0.87679768589243867"/>
  </r>
  <r>
    <n v="2263"/>
    <x v="5"/>
    <x v="52"/>
    <s v="Grasslands / Meadows - Parkland"/>
    <n v="59.071897035693098"/>
    <n v="510.32654392140898"/>
    <n v="569.39844095710214"/>
    <n v="0.10374439546479811"/>
    <n v="0.89625560453520181"/>
  </r>
  <r>
    <n v="2264"/>
    <x v="5"/>
    <x v="52"/>
    <s v="Grasslands / Meadows - Ponderosa Pine"/>
    <n v="308.51504524213499"/>
    <n v="106.320506867284"/>
    <n v="414.83555210941898"/>
    <n v="0.74370444787904677"/>
    <n v="0.25629555212095323"/>
  </r>
  <r>
    <n v="2265"/>
    <x v="5"/>
    <x v="52"/>
    <s v="Parkland"/>
    <n v="177.48166461691699"/>
    <n v="150.67873870796299"/>
    <n v="328.16040332488001"/>
    <n v="0.54083814749950032"/>
    <n v="0.45916185250049951"/>
  </r>
  <r>
    <n v="2266"/>
    <x v="5"/>
    <x v="52"/>
    <s v="Parkland - Grand Fir-White Fir"/>
    <n v="0"/>
    <n v="585.04526382665301"/>
    <n v="585.04526382665301"/>
    <n v="0"/>
    <n v="1"/>
  </r>
  <r>
    <n v="2267"/>
    <x v="5"/>
    <x v="52"/>
    <s v="Parkland - Grasslands / Meadows"/>
    <n v="0.61163193926398995"/>
    <n v="462.85143320253599"/>
    <n v="463.46306514179997"/>
    <n v="1.3196994221683158E-3"/>
    <n v="0.99868030057783164"/>
  </r>
  <r>
    <n v="2268"/>
    <x v="5"/>
    <x v="52"/>
    <s v="Ponderosa Pine"/>
    <n v="2771.2026088699999"/>
    <n v="0"/>
    <n v="2771.2026088699999"/>
    <n v="1"/>
    <n v="0"/>
  </r>
  <r>
    <n v="2269"/>
    <x v="5"/>
    <x v="52"/>
    <s v="Ponderosa Pine - Western Juniper"/>
    <n v="299.699401130632"/>
    <n v="0"/>
    <n v="299.699401130632"/>
    <n v="1"/>
    <n v="0"/>
  </r>
  <r>
    <n v="2270"/>
    <x v="5"/>
    <x v="111"/>
    <s v="Grasslands / Meadows"/>
    <n v="21500.300712161999"/>
    <n v="0"/>
    <n v="21500.300712161999"/>
    <n v="1"/>
    <n v="0"/>
  </r>
  <r>
    <n v="2271"/>
    <x v="5"/>
    <x v="111"/>
    <s v="Ponderosa Pine"/>
    <n v="445.71760372603399"/>
    <n v="0"/>
    <n v="445.71760372603399"/>
    <n v="1"/>
    <n v="0"/>
  </r>
  <r>
    <n v="2272"/>
    <x v="5"/>
    <x v="111"/>
    <s v="Riparian Shrub / Hardwood Forest"/>
    <n v="738.853743936044"/>
    <n v="0"/>
    <n v="738.853743936044"/>
    <n v="1"/>
    <n v="0"/>
  </r>
  <r>
    <n v="2273"/>
    <x v="5"/>
    <x v="111"/>
    <s v="Rock - Ponderosa Pine"/>
    <n v="216.490958210424"/>
    <n v="0"/>
    <n v="216.490958210424"/>
    <n v="1"/>
    <n v="0"/>
  </r>
  <r>
    <n v="2274"/>
    <x v="5"/>
    <x v="54"/>
    <s v="Grand Fir-White Fir"/>
    <n v="2816.9501494454198"/>
    <n v="0"/>
    <n v="2816.9501494454198"/>
    <n v="1"/>
    <n v="0"/>
  </r>
  <r>
    <n v="2275"/>
    <x v="5"/>
    <x v="54"/>
    <s v="Ponderosa Pine"/>
    <n v="330.96434068875101"/>
    <n v="0"/>
    <n v="330.96434068875101"/>
    <n v="1"/>
    <n v="0"/>
  </r>
  <r>
    <n v="2276"/>
    <x v="5"/>
    <x v="54"/>
    <s v="Ponderosa Pine - Shrub-Steppe"/>
    <n v="981.98326012954703"/>
    <n v="0"/>
    <n v="981.98326012954703"/>
    <n v="1"/>
    <n v="0"/>
  </r>
  <r>
    <n v="2277"/>
    <x v="5"/>
    <x v="54"/>
    <s v="Western Juniper"/>
    <n v="2022.4663129671701"/>
    <n v="0"/>
    <n v="2022.4663129671701"/>
    <n v="1"/>
    <n v="0"/>
  </r>
  <r>
    <n v="2278"/>
    <x v="5"/>
    <x v="113"/>
    <s v="Developed"/>
    <n v="48039.873855961399"/>
    <n v="0"/>
    <n v="48039.873855961399"/>
    <n v="1"/>
    <n v="0"/>
  </r>
  <r>
    <n v="2279"/>
    <x v="5"/>
    <x v="113"/>
    <s v="Developed - Grand Fir-White Fir"/>
    <n v="520.925009063934"/>
    <n v="0"/>
    <n v="520.925009063934"/>
    <n v="1"/>
    <n v="0"/>
  </r>
  <r>
    <n v="2280"/>
    <x v="5"/>
    <x v="113"/>
    <s v="Grand Fir-White Fir"/>
    <n v="17901.6291248163"/>
    <n v="35.751278869735401"/>
    <n v="17937.380403686035"/>
    <n v="0.99800688405635929"/>
    <n v="1.9931159436407282E-3"/>
  </r>
  <r>
    <n v="2281"/>
    <x v="5"/>
    <x v="113"/>
    <s v="Grand Fir-White Fir - Developed"/>
    <n v="603.43159512479099"/>
    <n v="0"/>
    <n v="603.43159512479099"/>
    <n v="1"/>
    <n v="0"/>
  </r>
  <r>
    <n v="2282"/>
    <x v="5"/>
    <x v="113"/>
    <s v="Grand Fir-White Fir - Grasslands / Meadows"/>
    <n v="785.107162965106"/>
    <n v="0"/>
    <n v="785.107162965106"/>
    <n v="1"/>
    <n v="0"/>
  </r>
  <r>
    <n v="2283"/>
    <x v="5"/>
    <x v="113"/>
    <s v="Grasslands / Meadows"/>
    <n v="61475.718678035097"/>
    <n v="1.1045154145280001"/>
    <n v="61476.823193449622"/>
    <n v="0.99998203362898164"/>
    <n v="1.7966371018431002E-5"/>
  </r>
  <r>
    <n v="2284"/>
    <x v="5"/>
    <x v="113"/>
    <s v="Grasslands / Meadows - Water"/>
    <n v="597.42033245873097"/>
    <n v="0"/>
    <n v="597.42033245873097"/>
    <n v="1"/>
    <n v="0"/>
  </r>
  <r>
    <n v="2285"/>
    <x v="5"/>
    <x v="113"/>
    <s v="Mountain Hemlock"/>
    <n v="321.10976265260399"/>
    <n v="0"/>
    <n v="321.10976265260399"/>
    <n v="1"/>
    <n v="0"/>
  </r>
  <r>
    <n v="2286"/>
    <x v="5"/>
    <x v="113"/>
    <s v="Parkland"/>
    <n v="9.7940807479026706"/>
    <n v="0"/>
    <n v="9.7940807479026706"/>
    <n v="1"/>
    <n v="0"/>
  </r>
  <r>
    <n v="2287"/>
    <x v="5"/>
    <x v="113"/>
    <s v="Parkland - Developed"/>
    <n v="264.15505693355698"/>
    <n v="0"/>
    <n v="264.15505693355698"/>
    <n v="1"/>
    <n v="0"/>
  </r>
  <r>
    <n v="2288"/>
    <x v="5"/>
    <x v="113"/>
    <s v="Ponderosa Pine"/>
    <n v="149117.689147217"/>
    <n v="0"/>
    <n v="149117.689147217"/>
    <n v="1"/>
    <n v="0"/>
  </r>
  <r>
    <n v="2289"/>
    <x v="5"/>
    <x v="113"/>
    <s v="Ponderosa Pine - Grand Fir-White Fir"/>
    <n v="332.29203515841601"/>
    <n v="0"/>
    <n v="332.29203515841601"/>
    <n v="1"/>
    <n v="0"/>
  </r>
  <r>
    <n v="2290"/>
    <x v="5"/>
    <x v="113"/>
    <s v="Ponderosa Pine - Shasta Red Fir"/>
    <n v="152.67842881493499"/>
    <n v="0"/>
    <n v="152.67842881493499"/>
    <n v="1"/>
    <n v="0"/>
  </r>
  <r>
    <n v="2291"/>
    <x v="5"/>
    <x v="113"/>
    <s v="Shasta Red Fir"/>
    <n v="371.45198186325001"/>
    <n v="0"/>
    <n v="371.45198186325001"/>
    <n v="1"/>
    <n v="0"/>
  </r>
  <r>
    <n v="2292"/>
    <x v="5"/>
    <x v="113"/>
    <s v="Shasta Red Fir - Grand Fir-White Fir"/>
    <n v="2632.2694308342898"/>
    <n v="0"/>
    <n v="2632.2694308342898"/>
    <n v="1"/>
    <n v="0"/>
  </r>
  <r>
    <n v="2293"/>
    <x v="5"/>
    <x v="55"/>
    <s v="Grand Fir-White Fir"/>
    <n v="39030.812091431602"/>
    <n v="3729.2822260426901"/>
    <n v="42760.094317474293"/>
    <n v="0.91278592141648562"/>
    <n v="8.721407858351439E-2"/>
  </r>
  <r>
    <n v="2294"/>
    <x v="5"/>
    <x v="55"/>
    <s v="Grand Fir-White Fir - Ponderosa Pine"/>
    <n v="3511.1685598363702"/>
    <n v="0"/>
    <n v="3511.1685598363702"/>
    <n v="1"/>
    <n v="0"/>
  </r>
  <r>
    <n v="2295"/>
    <x v="5"/>
    <x v="55"/>
    <s v="Ponderosa Pine"/>
    <n v="19621.294506641701"/>
    <n v="109.54267624946399"/>
    <n v="19730.837182891166"/>
    <n v="0.99444814858923214"/>
    <n v="5.5518514107677957E-3"/>
  </r>
  <r>
    <n v="2296"/>
    <x v="5"/>
    <x v="55"/>
    <s v="Ponderosa Pine - Grand Fir-White Fir"/>
    <n v="1987.6925901083"/>
    <n v="0"/>
    <n v="1987.6925901083"/>
    <n v="1"/>
    <n v="0"/>
  </r>
  <r>
    <n v="2297"/>
    <x v="5"/>
    <x v="55"/>
    <s v="Ponderosa Pine - Shrub-Steppe"/>
    <n v="1168.8129120373701"/>
    <n v="0"/>
    <n v="1168.8129120373701"/>
    <n v="1"/>
    <n v="0"/>
  </r>
  <r>
    <n v="2298"/>
    <x v="5"/>
    <x v="55"/>
    <s v="Shrub-Steppe - Ponderosa Pine"/>
    <n v="891.93192331406499"/>
    <n v="302.89697630340999"/>
    <n v="1194.8288996174749"/>
    <n v="0.74649342981209899"/>
    <n v="0.25350657018790107"/>
  </r>
  <r>
    <n v="2299"/>
    <x v="5"/>
    <x v="55"/>
    <s v="Shrub-Steppe - Western Juniper"/>
    <n v="294.766265678754"/>
    <n v="378.18888839173701"/>
    <n v="672.95515407049106"/>
    <n v="0.43801769537807517"/>
    <n v="0.56198230462192478"/>
  </r>
  <r>
    <n v="2300"/>
    <x v="5"/>
    <x v="55"/>
    <s v="Western Juniper"/>
    <n v="1131.6467711754999"/>
    <n v="0"/>
    <n v="1131.6467711754999"/>
    <n v="1"/>
    <n v="0"/>
  </r>
  <r>
    <n v="2301"/>
    <x v="5"/>
    <x v="114"/>
    <s v="Developed"/>
    <n v="831.33008583423805"/>
    <n v="0"/>
    <n v="831.33008583423805"/>
    <n v="1"/>
    <n v="0"/>
  </r>
  <r>
    <n v="2302"/>
    <x v="5"/>
    <x v="114"/>
    <s v="Douglas-Fir"/>
    <n v="10416.4586028264"/>
    <n v="0"/>
    <n v="10416.4586028264"/>
    <n v="1"/>
    <n v="0"/>
  </r>
  <r>
    <n v="2303"/>
    <x v="5"/>
    <x v="114"/>
    <s v="Grand Fir"/>
    <n v="27197.787132759699"/>
    <n v="4.0848635977914496"/>
    <n v="27201.871996357491"/>
    <n v="0.99984983152636187"/>
    <n v="1.5016847363808047E-4"/>
  </r>
  <r>
    <n v="2304"/>
    <x v="5"/>
    <x v="114"/>
    <s v="Grand Fir-White Fir"/>
    <n v="79495.020378387693"/>
    <n v="0"/>
    <n v="79495.020378387693"/>
    <n v="1"/>
    <n v="0"/>
  </r>
  <r>
    <n v="2305"/>
    <x v="5"/>
    <x v="114"/>
    <s v="Grasslands / Meadows"/>
    <n v="514.384735744301"/>
    <n v="0"/>
    <n v="514.384735744301"/>
    <n v="1"/>
    <n v="0"/>
  </r>
  <r>
    <n v="2306"/>
    <x v="5"/>
    <x v="114"/>
    <s v="Lodgepole Pine"/>
    <n v="667.22414361697702"/>
    <n v="0"/>
    <n v="667.22414361697702"/>
    <n v="1"/>
    <n v="0"/>
  </r>
  <r>
    <n v="2307"/>
    <x v="5"/>
    <x v="114"/>
    <s v="Mountain Hemlock"/>
    <n v="2810.7950912911901"/>
    <n v="0"/>
    <n v="2810.7950912911901"/>
    <n v="1"/>
    <n v="0"/>
  </r>
  <r>
    <n v="2308"/>
    <x v="5"/>
    <x v="114"/>
    <s v="Pacific Silver Fir"/>
    <n v="637.93134778581998"/>
    <n v="0"/>
    <n v="637.93134778581998"/>
    <n v="1"/>
    <n v="0"/>
  </r>
  <r>
    <n v="2309"/>
    <x v="5"/>
    <x v="114"/>
    <s v="Ponderosa Pine"/>
    <n v="38627.1890419833"/>
    <n v="0"/>
    <n v="38627.1890419833"/>
    <n v="1"/>
    <n v="0"/>
  </r>
  <r>
    <n v="2310"/>
    <x v="5"/>
    <x v="114"/>
    <s v="Ponderosa Pine - Developed"/>
    <n v="789.09837535434201"/>
    <n v="0"/>
    <n v="789.09837535434201"/>
    <n v="1"/>
    <n v="0"/>
  </r>
  <r>
    <n v="2311"/>
    <x v="5"/>
    <x v="114"/>
    <s v="Ponderosa Pine - Grasslands / Meadows"/>
    <n v="278.47395962536501"/>
    <n v="0"/>
    <n v="278.47395962536501"/>
    <n v="1"/>
    <n v="0"/>
  </r>
  <r>
    <n v="2312"/>
    <x v="5"/>
    <x v="114"/>
    <s v="Ponderosa Pine - Lodgepole Pine"/>
    <n v="409.14495875935199"/>
    <n v="0"/>
    <n v="409.14495875935199"/>
    <n v="1"/>
    <n v="0"/>
  </r>
  <r>
    <n v="2313"/>
    <x v="5"/>
    <x v="114"/>
    <s v="Ponderosa Pine - Shrub-Steppe"/>
    <n v="2716.0105001720099"/>
    <n v="0"/>
    <n v="2716.0105001720099"/>
    <n v="1"/>
    <n v="0"/>
  </r>
  <r>
    <n v="2314"/>
    <x v="5"/>
    <x v="114"/>
    <s v="Shrub-Steppe"/>
    <n v="783.28441230461306"/>
    <n v="0"/>
    <n v="783.28441230461306"/>
    <n v="1"/>
    <n v="0"/>
  </r>
  <r>
    <n v="2315"/>
    <x v="5"/>
    <x v="114"/>
    <s v="Shrub-Steppe - Grand Fir-White Fir"/>
    <n v="521.96137216212298"/>
    <n v="0"/>
    <n v="521.96137216212298"/>
    <n v="1"/>
    <n v="0"/>
  </r>
  <r>
    <n v="2316"/>
    <x v="5"/>
    <x v="114"/>
    <s v="Shrub-Steppe - Jeffrey Pine"/>
    <n v="258.42766621613498"/>
    <n v="0"/>
    <n v="258.42766621613498"/>
    <n v="1"/>
    <n v="0"/>
  </r>
  <r>
    <n v="2317"/>
    <x v="5"/>
    <x v="114"/>
    <s v="Shrub-Steppe - Ponderosa Pine"/>
    <n v="614.21463833945802"/>
    <n v="0"/>
    <n v="614.21463833945802"/>
    <n v="1"/>
    <n v="0"/>
  </r>
  <r>
    <n v="2318"/>
    <x v="5"/>
    <x v="114"/>
    <s v="Western Hemlock"/>
    <n v="539.57325655581405"/>
    <n v="0"/>
    <n v="539.57325655581405"/>
    <n v="1"/>
    <n v="0"/>
  </r>
  <r>
    <n v="2319"/>
    <x v="5"/>
    <x v="114"/>
    <s v="Western Juniper - Shrub-Steppe"/>
    <n v="348.05146953890801"/>
    <n v="0"/>
    <n v="348.05146953890801"/>
    <n v="1"/>
    <n v="0"/>
  </r>
  <r>
    <n v="2320"/>
    <x v="5"/>
    <x v="57"/>
    <s v="Developed"/>
    <n v="3493.49889927401"/>
    <n v="0"/>
    <n v="3493.49889927401"/>
    <n v="1"/>
    <n v="0"/>
  </r>
  <r>
    <n v="2321"/>
    <x v="5"/>
    <x v="57"/>
    <s v="Douglas-Fir"/>
    <n v="10815.6173577748"/>
    <n v="0"/>
    <n v="10815.6173577748"/>
    <n v="1"/>
    <n v="0"/>
  </r>
  <r>
    <n v="2322"/>
    <x v="5"/>
    <x v="57"/>
    <s v="Douglas-Fir - Grasslands / Meadows"/>
    <n v="2156.2993956340501"/>
    <n v="140.83383229871501"/>
    <n v="2297.1332279327653"/>
    <n v="0.93869148267666902"/>
    <n v="6.1308517323330917E-2"/>
  </r>
  <r>
    <n v="2323"/>
    <x v="5"/>
    <x v="57"/>
    <s v="Grand Fir-White Fir"/>
    <n v="14494.494454170601"/>
    <n v="686.30532625487695"/>
    <n v="15180.799780425477"/>
    <n v="0.95479122732783706"/>
    <n v="4.5208772672162972E-2"/>
  </r>
  <r>
    <n v="2324"/>
    <x v="5"/>
    <x v="57"/>
    <s v="Grand Fir-White Fir - Grasslands / Meadows"/>
    <n v="546.21320222341603"/>
    <n v="0"/>
    <n v="546.21320222341603"/>
    <n v="1"/>
    <n v="0"/>
  </r>
  <r>
    <n v="2325"/>
    <x v="5"/>
    <x v="57"/>
    <s v="Grand Fir-White Fir - Ponderosa Pine"/>
    <n v="445.51010342327999"/>
    <n v="0"/>
    <n v="445.51010342327999"/>
    <n v="1"/>
    <n v="0"/>
  </r>
  <r>
    <n v="2326"/>
    <x v="5"/>
    <x v="57"/>
    <s v="Grasslands / Meadows"/>
    <n v="10225.2542806156"/>
    <n v="0"/>
    <n v="10225.2542806156"/>
    <n v="1"/>
    <n v="0"/>
  </r>
  <r>
    <n v="2327"/>
    <x v="5"/>
    <x v="57"/>
    <s v="Grasslands / Meadows - Shrub-Steppe"/>
    <n v="1755.0485902169901"/>
    <n v="0"/>
    <n v="1755.0485902169901"/>
    <n v="1"/>
    <n v="0"/>
  </r>
  <r>
    <n v="2328"/>
    <x v="5"/>
    <x v="57"/>
    <s v="Ponderosa Pine"/>
    <n v="2508.6585078440098"/>
    <n v="0"/>
    <n v="2508.6585078440098"/>
    <n v="1"/>
    <n v="0"/>
  </r>
  <r>
    <n v="2329"/>
    <x v="5"/>
    <x v="57"/>
    <s v="Ponderosa Pine - Grand Fir-White Fir"/>
    <n v="970.76191086648896"/>
    <n v="0"/>
    <n v="970.76191086648896"/>
    <n v="1"/>
    <n v="0"/>
  </r>
  <r>
    <n v="2330"/>
    <x v="5"/>
    <x v="57"/>
    <s v="Ponderosa Pine - Oregon White Oak"/>
    <n v="733.82713628074498"/>
    <n v="0"/>
    <n v="733.82713628074498"/>
    <n v="1"/>
    <n v="0"/>
  </r>
  <r>
    <n v="2331"/>
    <x v="5"/>
    <x v="57"/>
    <s v="Ponderosa Pine - Western Juniper"/>
    <n v="4074.42094959928"/>
    <n v="0"/>
    <n v="4074.42094959928"/>
    <n v="1"/>
    <n v="0"/>
  </r>
  <r>
    <n v="2332"/>
    <x v="5"/>
    <x v="57"/>
    <s v="Shrub-Steppe"/>
    <n v="863.59502333347803"/>
    <n v="0"/>
    <n v="863.59502333347803"/>
    <n v="1"/>
    <n v="0"/>
  </r>
  <r>
    <n v="2333"/>
    <x v="5"/>
    <x v="57"/>
    <s v="Shrub-Steppe - Western Juniper"/>
    <n v="1957.5658554834099"/>
    <n v="0"/>
    <n v="1957.5658554834099"/>
    <n v="1"/>
    <n v="0"/>
  </r>
  <r>
    <n v="2334"/>
    <x v="5"/>
    <x v="57"/>
    <s v="Western Juniper - Ponderosa Pine"/>
    <n v="396.35604910843398"/>
    <n v="0"/>
    <n v="396.35604910843398"/>
    <n v="1"/>
    <n v="0"/>
  </r>
  <r>
    <n v="2335"/>
    <x v="5"/>
    <x v="58"/>
    <s v="Douglas-Fir"/>
    <n v="19044.9368075897"/>
    <n v="0"/>
    <n v="19044.9368075897"/>
    <n v="1"/>
    <n v="0"/>
  </r>
  <r>
    <n v="2336"/>
    <x v="5"/>
    <x v="58"/>
    <s v="Grand Fir"/>
    <n v="7258.1741170924797"/>
    <n v="0"/>
    <n v="7258.1741170924797"/>
    <n v="1"/>
    <n v="0"/>
  </r>
  <r>
    <n v="2337"/>
    <x v="5"/>
    <x v="58"/>
    <s v="Grand Fir-White Fir"/>
    <n v="19155.676159305"/>
    <n v="295.14325435486398"/>
    <n v="19450.819413659865"/>
    <n v="0.98482617888336399"/>
    <n v="1.5173821116635922E-2"/>
  </r>
  <r>
    <n v="2338"/>
    <x v="5"/>
    <x v="58"/>
    <s v="Oregon White Oak"/>
    <n v="312.86903780805898"/>
    <n v="0"/>
    <n v="312.86903780805898"/>
    <n v="1"/>
    <n v="0"/>
  </r>
  <r>
    <n v="2339"/>
    <x v="5"/>
    <x v="58"/>
    <s v="Ponderosa Pine"/>
    <n v="8835.5170762427297"/>
    <n v="0"/>
    <n v="8835.5170762427297"/>
    <n v="1"/>
    <n v="0"/>
  </r>
  <r>
    <n v="2340"/>
    <x v="5"/>
    <x v="58"/>
    <s v="Shrub-Steppe"/>
    <n v="1371.69002741542"/>
    <n v="0"/>
    <n v="1371.69002741542"/>
    <n v="1"/>
    <n v="0"/>
  </r>
  <r>
    <n v="2341"/>
    <x v="5"/>
    <x v="58"/>
    <s v="Western Juniper - Shrub-Steppe"/>
    <n v="846.771610808226"/>
    <n v="0"/>
    <n v="846.771610808226"/>
    <n v="1"/>
    <n v="0"/>
  </r>
  <r>
    <n v="2342"/>
    <x v="5"/>
    <x v="59"/>
    <s v="Douglas-Fir"/>
    <n v="11330.572713459"/>
    <n v="0"/>
    <n v="11330.572713459"/>
    <n v="1"/>
    <n v="0"/>
  </r>
  <r>
    <n v="2343"/>
    <x v="5"/>
    <x v="59"/>
    <s v="Douglas-Fir - Grand Fir-White Fir"/>
    <n v="2543.41404387578"/>
    <n v="0"/>
    <n v="2543.41404387578"/>
    <n v="1"/>
    <n v="0"/>
  </r>
  <r>
    <n v="2344"/>
    <x v="5"/>
    <x v="59"/>
    <s v="Douglas-Fir - Grasslands / Meadows"/>
    <n v="1592.17219407978"/>
    <n v="0"/>
    <n v="1592.17219407978"/>
    <n v="1"/>
    <n v="0"/>
  </r>
  <r>
    <n v="2345"/>
    <x v="5"/>
    <x v="59"/>
    <s v="Douglas-Fir - Ponderosa Pine"/>
    <n v="382.65679760703199"/>
    <n v="0"/>
    <n v="382.65679760703199"/>
    <n v="1"/>
    <n v="0"/>
  </r>
  <r>
    <n v="2346"/>
    <x v="5"/>
    <x v="59"/>
    <s v="Douglas-Fir - Shrub-Steppe"/>
    <n v="721.40837986348697"/>
    <n v="0"/>
    <n v="721.40837986348697"/>
    <n v="1"/>
    <n v="0"/>
  </r>
  <r>
    <n v="2347"/>
    <x v="5"/>
    <x v="59"/>
    <s v="Grand Fir-White Fir"/>
    <n v="30039.427646841999"/>
    <n v="0"/>
    <n v="30039.427646841999"/>
    <n v="1"/>
    <n v="0"/>
  </r>
  <r>
    <n v="2348"/>
    <x v="5"/>
    <x v="59"/>
    <s v="Grasslands / Meadows"/>
    <n v="1867.8925060522699"/>
    <n v="0"/>
    <n v="1867.8925060522699"/>
    <n v="1"/>
    <n v="0"/>
  </r>
  <r>
    <n v="2349"/>
    <x v="5"/>
    <x v="59"/>
    <s v="Pacific Silver Fir - Grand Fir-White Fir"/>
    <n v="778.80551612451802"/>
    <n v="0"/>
    <n v="778.80551612451802"/>
    <n v="1"/>
    <n v="0"/>
  </r>
  <r>
    <n v="2350"/>
    <x v="5"/>
    <x v="59"/>
    <s v="Ponderosa Pine"/>
    <n v="1271.0670212094799"/>
    <n v="0"/>
    <n v="1271.0670212094799"/>
    <n v="1"/>
    <n v="0"/>
  </r>
  <r>
    <n v="2351"/>
    <x v="5"/>
    <x v="59"/>
    <s v="Ponderosa Pine - Grasslands / Meadows"/>
    <n v="3825.8305371308002"/>
    <n v="0"/>
    <n v="3825.8305371308002"/>
    <n v="1"/>
    <n v="0"/>
  </r>
  <r>
    <n v="2352"/>
    <x v="5"/>
    <x v="59"/>
    <s v="Ponderosa Pine - Shrub-Steppe"/>
    <n v="756.87817964462499"/>
    <n v="0"/>
    <n v="756.87817964462499"/>
    <n v="1"/>
    <n v="0"/>
  </r>
  <r>
    <n v="2353"/>
    <x v="5"/>
    <x v="59"/>
    <s v="Shrub-Steppe - Grasslands / Meadows"/>
    <n v="634.91470590311303"/>
    <n v="0"/>
    <n v="634.91470590311303"/>
    <n v="1"/>
    <n v="0"/>
  </r>
  <r>
    <n v="2354"/>
    <x v="5"/>
    <x v="59"/>
    <s v="Shrub-Steppe - Ponderosa Pine"/>
    <n v="273.60016917576598"/>
    <n v="0"/>
    <n v="273.60016917576598"/>
    <n v="1"/>
    <n v="0"/>
  </r>
  <r>
    <n v="2355"/>
    <x v="5"/>
    <x v="59"/>
    <s v="Western Hemlock"/>
    <n v="1575.2506468724901"/>
    <n v="0"/>
    <n v="1575.2506468724901"/>
    <n v="1"/>
    <n v="0"/>
  </r>
  <r>
    <n v="2356"/>
    <x v="5"/>
    <x v="59"/>
    <s v="Western Hemlock - Grasslands / Meadows"/>
    <n v="429.79902828662802"/>
    <n v="0"/>
    <n v="429.79902828662802"/>
    <n v="1"/>
    <n v="0"/>
  </r>
  <r>
    <n v="2357"/>
    <x v="5"/>
    <x v="59"/>
    <s v="Western Red-cedar - Grand Fir-White Fir"/>
    <n v="265.27793592047198"/>
    <n v="0"/>
    <n v="265.27793592047198"/>
    <n v="1"/>
    <n v="0"/>
  </r>
  <r>
    <n v="2358"/>
    <x v="5"/>
    <x v="66"/>
    <s v="Developed"/>
    <n v="532.84868903274503"/>
    <n v="0"/>
    <n v="532.84868903274503"/>
    <n v="1"/>
    <n v="0"/>
  </r>
  <r>
    <n v="2359"/>
    <x v="5"/>
    <x v="66"/>
    <s v="Grand Fir-White Fir"/>
    <n v="73807.253415717103"/>
    <n v="795.02164445399296"/>
    <n v="74602.275060171101"/>
    <n v="0.98934319839692864"/>
    <n v="1.0656801603071239E-2"/>
  </r>
  <r>
    <n v="2360"/>
    <x v="5"/>
    <x v="66"/>
    <s v="Grand Fir-White Fir - Ponderosa Pine"/>
    <n v="3502.2717660297399"/>
    <n v="6.8834121207830501"/>
    <n v="3509.1551781505227"/>
    <n v="0.9980384417982876"/>
    <n v="1.9615582017125008E-3"/>
  </r>
  <r>
    <n v="2361"/>
    <x v="5"/>
    <x v="66"/>
    <s v="Grasslands / Meadows - Ponderosa Pine"/>
    <n v="267.43601782894802"/>
    <n v="0"/>
    <n v="267.43601782894802"/>
    <n v="1"/>
    <n v="0"/>
  </r>
  <r>
    <n v="2362"/>
    <x v="5"/>
    <x v="66"/>
    <s v="Mountain Hemlock - Grand Fir-White Fir"/>
    <n v="720.51500546251702"/>
    <n v="0"/>
    <n v="720.51500546251702"/>
    <n v="1"/>
    <n v="0"/>
  </r>
  <r>
    <n v="2363"/>
    <x v="5"/>
    <x v="66"/>
    <s v="Parkland"/>
    <n v="471.19770677149597"/>
    <n v="0"/>
    <n v="471.19770677149597"/>
    <n v="1"/>
    <n v="0"/>
  </r>
  <r>
    <n v="2364"/>
    <x v="5"/>
    <x v="66"/>
    <s v="Parkland - Grand Fir-White Fir"/>
    <n v="720.07551287711703"/>
    <n v="0"/>
    <n v="720.07551287711703"/>
    <n v="1"/>
    <n v="0"/>
  </r>
  <r>
    <n v="2365"/>
    <x v="5"/>
    <x v="66"/>
    <s v="Ponderosa Pine"/>
    <n v="90080.948271253597"/>
    <n v="61.867805564067297"/>
    <n v="90142.81607681766"/>
    <n v="0.99931366903923502"/>
    <n v="6.8633096076502599E-4"/>
  </r>
  <r>
    <n v="2366"/>
    <x v="5"/>
    <x v="66"/>
    <s v="Ponderosa Pine - Grand Fir-White Fir"/>
    <n v="5693.1055029432"/>
    <n v="0"/>
    <n v="5693.1055029432"/>
    <n v="1"/>
    <n v="0"/>
  </r>
  <r>
    <n v="2367"/>
    <x v="5"/>
    <x v="66"/>
    <s v="Ponderosa Pine - Grasslands / Meadows"/>
    <n v="441.639851027654"/>
    <n v="0"/>
    <n v="441.639851027654"/>
    <n v="1"/>
    <n v="0"/>
  </r>
  <r>
    <n v="2368"/>
    <x v="5"/>
    <x v="66"/>
    <s v="Ponderosa Pine - Shrub-Steppe"/>
    <n v="18135.769299892901"/>
    <n v="0"/>
    <n v="18135.769299892901"/>
    <n v="1"/>
    <n v="0"/>
  </r>
  <r>
    <n v="2369"/>
    <x v="5"/>
    <x v="66"/>
    <s v="Shrub-Steppe"/>
    <n v="35443.3640479081"/>
    <n v="0"/>
    <n v="35443.3640479081"/>
    <n v="1"/>
    <n v="0"/>
  </r>
  <r>
    <n v="2370"/>
    <x v="5"/>
    <x v="66"/>
    <s v="Shrub-Steppe - Grand Fir-White Fir"/>
    <n v="313.98162592538102"/>
    <n v="0"/>
    <n v="313.98162592538102"/>
    <n v="1"/>
    <n v="0"/>
  </r>
  <r>
    <n v="2371"/>
    <x v="5"/>
    <x v="66"/>
    <s v="Shrub-Steppe - Ponderosa Pine"/>
    <n v="1773.5650387752601"/>
    <n v="0"/>
    <n v="1773.5650387752601"/>
    <n v="1"/>
    <n v="0"/>
  </r>
  <r>
    <n v="2372"/>
    <x v="5"/>
    <x v="66"/>
    <s v="Western Juniper"/>
    <n v="1078.81643130626"/>
    <n v="0"/>
    <n v="1078.81643130626"/>
    <n v="1"/>
    <n v="0"/>
  </r>
  <r>
    <n v="2373"/>
    <x v="5"/>
    <x v="117"/>
    <s v="Grand Fir-White Fir"/>
    <n v="39999.597501965502"/>
    <n v="0"/>
    <n v="39999.597501965502"/>
    <n v="1"/>
    <n v="0"/>
  </r>
  <r>
    <n v="2374"/>
    <x v="5"/>
    <x v="117"/>
    <s v="Grand Fir-White Fir - Ponderosa Pine"/>
    <n v="742.14355829112401"/>
    <n v="0"/>
    <n v="742.14355829112401"/>
    <n v="1"/>
    <n v="0"/>
  </r>
  <r>
    <n v="2375"/>
    <x v="5"/>
    <x v="117"/>
    <s v="Mountain Hemlock"/>
    <n v="471.91745167093598"/>
    <n v="0"/>
    <n v="471.91745167093598"/>
    <n v="1"/>
    <n v="0"/>
  </r>
  <r>
    <n v="2376"/>
    <x v="5"/>
    <x v="117"/>
    <s v="Ponderosa Pine"/>
    <n v="15006.3705378056"/>
    <n v="0"/>
    <n v="15006.3705378056"/>
    <n v="1"/>
    <n v="0"/>
  </r>
  <r>
    <n v="2377"/>
    <x v="5"/>
    <x v="117"/>
    <s v="Ponderosa Pine - Grasslands / Meadows"/>
    <n v="514.38980670338299"/>
    <n v="0"/>
    <n v="514.38980670338299"/>
    <n v="1"/>
    <n v="0"/>
  </r>
  <r>
    <n v="2378"/>
    <x v="5"/>
    <x v="118"/>
    <s v="Grand Fir-White Fir"/>
    <n v="9286.9718476522794"/>
    <n v="1128.44237890661"/>
    <n v="10415.414226558889"/>
    <n v="0.8916565050260673"/>
    <n v="0.10834349497393268"/>
  </r>
  <r>
    <n v="2379"/>
    <x v="5"/>
    <x v="118"/>
    <s v="Grand Fir-White Fir - Mountain Hemlock"/>
    <n v="94.661961033014407"/>
    <n v="9.4107598263461103"/>
    <n v="104.07272085936052"/>
    <n v="0.90957515332895533"/>
    <n v="9.0424846671044709E-2"/>
  </r>
  <r>
    <n v="2380"/>
    <x v="5"/>
    <x v="118"/>
    <s v="Mountain Hemlock"/>
    <n v="2819.4975022700901"/>
    <n v="2449.4462412709599"/>
    <n v="5268.94374354105"/>
    <n v="0.53511626608774843"/>
    <n v="0.46488373391225152"/>
  </r>
  <r>
    <n v="2381"/>
    <x v="5"/>
    <x v="119"/>
    <s v="Douglas-Fir"/>
    <n v="516.31305474249496"/>
    <n v="0"/>
    <n v="516.31305474249496"/>
    <n v="1"/>
    <n v="0"/>
  </r>
  <r>
    <n v="2382"/>
    <x v="5"/>
    <x v="119"/>
    <s v="Douglas-Fir - Ponderosa Pine"/>
    <n v="213.24890822251501"/>
    <n v="0"/>
    <n v="213.24890822251501"/>
    <n v="1"/>
    <n v="0"/>
  </r>
  <r>
    <n v="2383"/>
    <x v="5"/>
    <x v="119"/>
    <s v="Grand Fir-White Fir"/>
    <n v="54028.975654207199"/>
    <n v="72.007722469629897"/>
    <n v="54100.983376676828"/>
    <n v="0.99866901268747232"/>
    <n v="1.330987312527719E-3"/>
  </r>
  <r>
    <n v="2384"/>
    <x v="5"/>
    <x v="119"/>
    <s v="Grand Fir-White Fir - Ponderosa Pine"/>
    <n v="1739.91288084402"/>
    <n v="0"/>
    <n v="1739.91288084402"/>
    <n v="1"/>
    <n v="0"/>
  </r>
  <r>
    <n v="2385"/>
    <x v="5"/>
    <x v="119"/>
    <s v="Grand Fir-White Fir - Water"/>
    <n v="609.26926562964604"/>
    <n v="0"/>
    <n v="609.26926562964604"/>
    <n v="1"/>
    <n v="0"/>
  </r>
  <r>
    <n v="2386"/>
    <x v="5"/>
    <x v="119"/>
    <s v="Mountain Hemlock"/>
    <n v="4922.7450213714201"/>
    <n v="1248.85052504294"/>
    <n v="6171.5955464143599"/>
    <n v="0.79764543615167549"/>
    <n v="0.20235456384832456"/>
  </r>
  <r>
    <n v="2387"/>
    <x v="5"/>
    <x v="119"/>
    <s v="Parkland"/>
    <n v="520.44607951201999"/>
    <n v="0"/>
    <n v="520.44607951201999"/>
    <n v="1"/>
    <n v="0"/>
  </r>
  <r>
    <n v="2388"/>
    <x v="5"/>
    <x v="119"/>
    <s v="Ponderosa Pine"/>
    <n v="24277.250895063298"/>
    <n v="0"/>
    <n v="24277.250895063298"/>
    <n v="1"/>
    <n v="0"/>
  </r>
  <r>
    <n v="2389"/>
    <x v="5"/>
    <x v="119"/>
    <s v="Ponderosa Pine - Grand Fir-White Fir"/>
    <n v="483.915305381851"/>
    <n v="0"/>
    <n v="483.915305381851"/>
    <n v="1"/>
    <n v="0"/>
  </r>
  <r>
    <n v="2390"/>
    <x v="5"/>
    <x v="119"/>
    <s v="Western Juniper - Grand Fir-White Fir"/>
    <n v="357.38097502885"/>
    <n v="0"/>
    <n v="357.38097502885"/>
    <n v="1"/>
    <n v="0"/>
  </r>
  <r>
    <n v="2391"/>
    <x v="5"/>
    <x v="67"/>
    <s v="Developed"/>
    <n v="7651.0341235619699"/>
    <n v="0"/>
    <n v="7651.0341235619699"/>
    <n v="1"/>
    <n v="0"/>
  </r>
  <r>
    <n v="2392"/>
    <x v="5"/>
    <x v="67"/>
    <s v="Developed - Ponderosa Pine"/>
    <n v="337.15570654798199"/>
    <n v="0"/>
    <n v="337.15570654798199"/>
    <n v="1"/>
    <n v="0"/>
  </r>
  <r>
    <n v="2393"/>
    <x v="5"/>
    <x v="67"/>
    <s v="Grand Fir"/>
    <n v="1915.8994385308599"/>
    <n v="0"/>
    <n v="1915.8994385308599"/>
    <n v="1"/>
    <n v="0"/>
  </r>
  <r>
    <n v="2394"/>
    <x v="5"/>
    <x v="67"/>
    <s v="Grand Fir-White Fir"/>
    <n v="65810.344872944901"/>
    <n v="1713.0137179755"/>
    <n v="67523.358590920398"/>
    <n v="0.97463079808642927"/>
    <n v="2.5369201913570723E-2"/>
  </r>
  <r>
    <n v="2395"/>
    <x v="5"/>
    <x v="67"/>
    <s v="Grand Fir-White Fir - Mountain Hemlock"/>
    <n v="278.160913639726"/>
    <n v="251.869780134547"/>
    <n v="530.030693774273"/>
    <n v="0.52480151981195988"/>
    <n v="0.47519848018804006"/>
  </r>
  <r>
    <n v="2396"/>
    <x v="5"/>
    <x v="67"/>
    <s v="Grand Fir-White Fir - Ponderosa Pine"/>
    <n v="14539.292586687099"/>
    <n v="0"/>
    <n v="14539.292586687099"/>
    <n v="1"/>
    <n v="0"/>
  </r>
  <r>
    <n v="2397"/>
    <x v="5"/>
    <x v="67"/>
    <s v="Grand Fir-White Fir - Shrub-Steppe"/>
    <n v="433.80909123347197"/>
    <n v="216.17480852750501"/>
    <n v="649.98389976097701"/>
    <n v="0.66741513350253678"/>
    <n v="0.33258486649746316"/>
  </r>
  <r>
    <n v="2398"/>
    <x v="5"/>
    <x v="67"/>
    <s v="Grand Fir-White Fir - Subalpine Fir"/>
    <n v="356.09367533166699"/>
    <n v="0"/>
    <n v="356.09367533166699"/>
    <n v="1"/>
    <n v="0"/>
  </r>
  <r>
    <n v="2399"/>
    <x v="5"/>
    <x v="67"/>
    <s v="Grasslands / Meadows"/>
    <n v="287.10261160570701"/>
    <n v="0"/>
    <n v="287.10261160570701"/>
    <n v="1"/>
    <n v="0"/>
  </r>
  <r>
    <n v="2400"/>
    <x v="5"/>
    <x v="67"/>
    <s v="Grasslands / Meadows - Developed"/>
    <n v="278.34589321808198"/>
    <n v="0"/>
    <n v="278.34589321808198"/>
    <n v="1"/>
    <n v="0"/>
  </r>
  <r>
    <n v="2401"/>
    <x v="5"/>
    <x v="67"/>
    <s v="Grasslands / Meadows - Ponderosa Pine"/>
    <n v="683.400196558228"/>
    <n v="0"/>
    <n v="683.400196558228"/>
    <n v="1"/>
    <n v="0"/>
  </r>
  <r>
    <n v="2402"/>
    <x v="5"/>
    <x v="67"/>
    <s v="Grasslands / Meadows - Riparian Shrub / Hardwood Forest"/>
    <n v="291.06748172741601"/>
    <n v="0"/>
    <n v="291.06748172741601"/>
    <n v="1"/>
    <n v="0"/>
  </r>
  <r>
    <n v="2403"/>
    <x v="5"/>
    <x v="67"/>
    <s v="Lodgepole Pine - Grand Fir-White Fir"/>
    <n v="588.03889752734597"/>
    <n v="0"/>
    <n v="588.03889752734597"/>
    <n v="1"/>
    <n v="0"/>
  </r>
  <r>
    <n v="2404"/>
    <x v="5"/>
    <x v="67"/>
    <s v="Lodgepole Pine - Ponderosa Pine"/>
    <n v="1496.5605744770301"/>
    <n v="35.304676467481798"/>
    <n v="1531.8652509445119"/>
    <n v="0.97695314490245544"/>
    <n v="2.3046855097544491E-2"/>
  </r>
  <r>
    <n v="2405"/>
    <x v="5"/>
    <x v="67"/>
    <s v="Mountain Hemlock"/>
    <n v="1576.9600421821001"/>
    <n v="3038.31608119573"/>
    <n v="4615.2761233778301"/>
    <n v="0.34168270760535863"/>
    <n v="0.65831729239464143"/>
  </r>
  <r>
    <n v="2406"/>
    <x v="5"/>
    <x v="67"/>
    <s v="Mountain Hemlock - Ponderosa Pine"/>
    <n v="293.395427812854"/>
    <n v="219.940577487583"/>
    <n v="513.33600530043702"/>
    <n v="0.57154655972580815"/>
    <n v="0.4284534402741918"/>
  </r>
  <r>
    <n v="2407"/>
    <x v="5"/>
    <x v="67"/>
    <s v="Ponderosa Pine"/>
    <n v="345891.04108047503"/>
    <n v="148.924739765353"/>
    <n v="346039.96582024038"/>
    <n v="0.99956963138806132"/>
    <n v="4.3036861193864498E-4"/>
  </r>
  <r>
    <n v="2408"/>
    <x v="5"/>
    <x v="67"/>
    <s v="Ponderosa Pine - Developed"/>
    <n v="633.47588807233399"/>
    <n v="0"/>
    <n v="633.47588807233399"/>
    <n v="1"/>
    <n v="0"/>
  </r>
  <r>
    <n v="2409"/>
    <x v="5"/>
    <x v="67"/>
    <s v="Ponderosa Pine - Grand Fir-White Fir"/>
    <n v="2365.1048162861398"/>
    <n v="3.8977001314826198"/>
    <n v="2369.0025164176222"/>
    <n v="0.99835470831944217"/>
    <n v="1.6452916805578899E-3"/>
  </r>
  <r>
    <n v="2410"/>
    <x v="5"/>
    <x v="67"/>
    <s v="Ponderosa Pine - Mountain Hemlock"/>
    <n v="28.734274064042602"/>
    <n v="104.553487478379"/>
    <n v="133.28776154242161"/>
    <n v="0.21558073848286002"/>
    <n v="0.78441926151713992"/>
  </r>
  <r>
    <n v="2411"/>
    <x v="5"/>
    <x v="67"/>
    <s v="Ponderosa Pine - Parkland"/>
    <n v="608.40988321806697"/>
    <n v="0"/>
    <n v="608.40988321806697"/>
    <n v="1"/>
    <n v="0"/>
  </r>
  <r>
    <n v="2412"/>
    <x v="5"/>
    <x v="67"/>
    <s v="Ponderosa Pine - Rock"/>
    <n v="140.54090767049101"/>
    <n v="277.96290974639697"/>
    <n v="418.50381741688796"/>
    <n v="0.33581750469552524"/>
    <n v="0.66418249530447482"/>
  </r>
  <r>
    <n v="2413"/>
    <x v="5"/>
    <x v="67"/>
    <s v="Rock"/>
    <n v="16549.5880837308"/>
    <n v="415.24095716527802"/>
    <n v="16964.829040896078"/>
    <n v="0.97552342224231781"/>
    <n v="2.4476577757682201E-2"/>
  </r>
  <r>
    <n v="2414"/>
    <x v="5"/>
    <x v="67"/>
    <s v="Rock - Grand Fir-White Fir"/>
    <n v="2438.5386084571501"/>
    <n v="81.513423191364893"/>
    <n v="2520.0520316485149"/>
    <n v="0.9676540713573909"/>
    <n v="3.2345928642609073E-2"/>
  </r>
  <r>
    <n v="2415"/>
    <x v="5"/>
    <x v="67"/>
    <s v="Shrub-Steppe"/>
    <n v="23447.089198926798"/>
    <n v="0"/>
    <n v="23447.089198926798"/>
    <n v="1"/>
    <n v="0"/>
  </r>
  <r>
    <n v="2416"/>
    <x v="5"/>
    <x v="67"/>
    <s v="Shrub-Steppe - Grand Fir-White Fir"/>
    <n v="821.85010202835497"/>
    <n v="0"/>
    <n v="821.85010202835497"/>
    <n v="1"/>
    <n v="0"/>
  </r>
  <r>
    <n v="2417"/>
    <x v="5"/>
    <x v="67"/>
    <s v="Shrub-Steppe - Lodgepole Pine"/>
    <n v="562.06865088128995"/>
    <n v="0"/>
    <n v="562.06865088128995"/>
    <n v="1"/>
    <n v="0"/>
  </r>
  <r>
    <n v="2418"/>
    <x v="5"/>
    <x v="67"/>
    <s v="Shrub-Steppe - Western Juniper"/>
    <n v="273.13959427619898"/>
    <n v="0"/>
    <n v="273.13959427619898"/>
    <n v="1"/>
    <n v="0"/>
  </r>
  <r>
    <n v="2419"/>
    <x v="5"/>
    <x v="67"/>
    <s v="Subalpine Fir - Grand Fir-White Fir"/>
    <n v="170.24644169045001"/>
    <n v="0"/>
    <n v="170.24644169045001"/>
    <n v="1"/>
    <n v="0"/>
  </r>
  <r>
    <n v="2420"/>
    <x v="5"/>
    <x v="68"/>
    <s v="Developed"/>
    <n v="32449.871748608701"/>
    <n v="0"/>
    <n v="32449.871748608701"/>
    <n v="1"/>
    <n v="0"/>
  </r>
  <r>
    <n v="2421"/>
    <x v="5"/>
    <x v="68"/>
    <s v="Douglas-Fir"/>
    <n v="9904.2331176055304"/>
    <n v="51.991044313171201"/>
    <n v="9956.2241619187025"/>
    <n v="0.99477803598355774"/>
    <n v="5.2219640164421332E-3"/>
  </r>
  <r>
    <n v="2422"/>
    <x v="5"/>
    <x v="68"/>
    <s v="Douglas-Fir - Grand Fir"/>
    <n v="1035.2076893374201"/>
    <n v="0"/>
    <n v="1035.2076893374201"/>
    <n v="1"/>
    <n v="0"/>
  </r>
  <r>
    <n v="2423"/>
    <x v="5"/>
    <x v="68"/>
    <s v="Douglas-Fir - Water"/>
    <n v="285.977686387098"/>
    <n v="0"/>
    <n v="285.977686387098"/>
    <n v="1"/>
    <n v="0"/>
  </r>
  <r>
    <n v="2424"/>
    <x v="5"/>
    <x v="68"/>
    <s v="Grand Fir"/>
    <n v="4576.2789165905997"/>
    <n v="3343.0890864625699"/>
    <n v="7919.3680030531696"/>
    <n v="0.57785910628553916"/>
    <n v="0.42214089371446084"/>
  </r>
  <r>
    <n v="2425"/>
    <x v="5"/>
    <x v="68"/>
    <s v="Grand Fir-White Fir"/>
    <n v="7700.1481962447897"/>
    <n v="0"/>
    <n v="7700.1481962447897"/>
    <n v="1"/>
    <n v="0"/>
  </r>
  <r>
    <n v="2426"/>
    <x v="5"/>
    <x v="68"/>
    <s v="Grand Fir-White Fir - Developed"/>
    <n v="372.26243407976801"/>
    <n v="0"/>
    <n v="372.26243407976801"/>
    <n v="1"/>
    <n v="0"/>
  </r>
  <r>
    <n v="2427"/>
    <x v="5"/>
    <x v="68"/>
    <s v="Grand Fir-White Fir - Ponderosa Pine"/>
    <n v="5591.1262027897001"/>
    <n v="31.215523377533799"/>
    <n v="5622.3417261672339"/>
    <n v="0.99444794982271323"/>
    <n v="5.5520501772868061E-3"/>
  </r>
  <r>
    <n v="2428"/>
    <x v="5"/>
    <x v="68"/>
    <s v="Grand Fir-White Fir - Western Hemlock"/>
    <n v="290.50591657584499"/>
    <n v="0"/>
    <n v="290.50591657584499"/>
    <n v="1"/>
    <n v="0"/>
  </r>
  <r>
    <n v="2429"/>
    <x v="5"/>
    <x v="68"/>
    <s v="Grand Fir - Douglas-Fir"/>
    <n v="1690.9742625893"/>
    <n v="0"/>
    <n v="1690.9742625893"/>
    <n v="1"/>
    <n v="0"/>
  </r>
  <r>
    <n v="2430"/>
    <x v="5"/>
    <x v="68"/>
    <s v="Grasslands / Meadows"/>
    <n v="1864.4368377794001"/>
    <n v="0"/>
    <n v="1864.4368377794001"/>
    <n v="1"/>
    <n v="0"/>
  </r>
  <r>
    <n v="2431"/>
    <x v="5"/>
    <x v="68"/>
    <s v="Grasslands / Meadows - Developed"/>
    <n v="1179.0959970271699"/>
    <n v="0"/>
    <n v="1179.0959970271699"/>
    <n v="1"/>
    <n v="0"/>
  </r>
  <r>
    <n v="2432"/>
    <x v="5"/>
    <x v="68"/>
    <s v="Grasslands / Meadows - Grand Fir-White Fir"/>
    <n v="518.04934303500204"/>
    <n v="0"/>
    <n v="518.04934303500204"/>
    <n v="1"/>
    <n v="0"/>
  </r>
  <r>
    <n v="2433"/>
    <x v="5"/>
    <x v="68"/>
    <s v="Pacific Silver Fir"/>
    <n v="2192.2346152866598"/>
    <n v="0"/>
    <n v="2192.2346152866598"/>
    <n v="1"/>
    <n v="0"/>
  </r>
  <r>
    <n v="2434"/>
    <x v="5"/>
    <x v="68"/>
    <s v="Parkland"/>
    <n v="515.06612585109497"/>
    <n v="0"/>
    <n v="515.06612585109497"/>
    <n v="1"/>
    <n v="0"/>
  </r>
  <r>
    <n v="2435"/>
    <x v="5"/>
    <x v="68"/>
    <s v="Ponderosa Pine"/>
    <n v="57152.033251282301"/>
    <n v="0"/>
    <n v="57152.033251282301"/>
    <n v="1"/>
    <n v="0"/>
  </r>
  <r>
    <n v="2436"/>
    <x v="5"/>
    <x v="68"/>
    <s v="Ponderosa Pine - Grand Fir-White Fir"/>
    <n v="1166.1159249243699"/>
    <n v="0"/>
    <n v="1166.1159249243699"/>
    <n v="1"/>
    <n v="0"/>
  </r>
  <r>
    <n v="2437"/>
    <x v="5"/>
    <x v="68"/>
    <s v="Ponderosa Pine - Grasslands / Meadows"/>
    <n v="371.45567451694501"/>
    <n v="0"/>
    <n v="371.45567451694501"/>
    <n v="1"/>
    <n v="0"/>
  </r>
  <r>
    <n v="2438"/>
    <x v="5"/>
    <x v="68"/>
    <s v="Ponderosa Pine - Shrub-Steppe"/>
    <n v="845.29200318385801"/>
    <n v="0"/>
    <n v="845.29200318385801"/>
    <n v="1"/>
    <n v="0"/>
  </r>
  <r>
    <n v="2439"/>
    <x v="5"/>
    <x v="68"/>
    <s v="Ponderosa Pine - Western Juniper"/>
    <n v="1373.0049011377"/>
    <n v="0"/>
    <n v="1373.0049011377"/>
    <n v="1"/>
    <n v="0"/>
  </r>
  <r>
    <n v="2440"/>
    <x v="5"/>
    <x v="68"/>
    <s v="Riparian Shrub / Hardwood Forest - Western Juniper"/>
    <n v="460.06575476088602"/>
    <n v="0"/>
    <n v="460.06575476088602"/>
    <n v="1"/>
    <n v="0"/>
  </r>
  <r>
    <n v="2441"/>
    <x v="5"/>
    <x v="68"/>
    <s v="Shrub-Steppe"/>
    <n v="12301.695188822099"/>
    <n v="576.84924778570905"/>
    <n v="12878.544436607808"/>
    <n v="0.95520850585055328"/>
    <n v="4.4791494149446782E-2"/>
  </r>
  <r>
    <n v="2442"/>
    <x v="5"/>
    <x v="68"/>
    <s v="Shrub-Steppe - Grand Fir-White Fir"/>
    <n v="498.61573336172597"/>
    <n v="0"/>
    <n v="498.61573336172597"/>
    <n v="1"/>
    <n v="0"/>
  </r>
  <r>
    <n v="2443"/>
    <x v="5"/>
    <x v="68"/>
    <s v="Shrub-Steppe - Ponderosa Pine"/>
    <n v="578.97131499073998"/>
    <n v="0"/>
    <n v="578.97131499073998"/>
    <n v="1"/>
    <n v="0"/>
  </r>
  <r>
    <n v="2444"/>
    <x v="5"/>
    <x v="68"/>
    <s v="Shrub-Steppe - Riparian Shrub / Hardwood Forest"/>
    <n v="438.388166896033"/>
    <n v="0"/>
    <n v="438.388166896033"/>
    <n v="1"/>
    <n v="0"/>
  </r>
  <r>
    <n v="2445"/>
    <x v="5"/>
    <x v="68"/>
    <s v="Shrub-Steppe - Water"/>
    <n v="430.40676293565599"/>
    <n v="0"/>
    <n v="430.40676293565599"/>
    <n v="1"/>
    <n v="0"/>
  </r>
  <r>
    <n v="2446"/>
    <x v="5"/>
    <x v="68"/>
    <s v="Shrub-Steppe - Western Juniper"/>
    <n v="3623.9498261651402"/>
    <n v="0"/>
    <n v="3623.9498261651402"/>
    <n v="1"/>
    <n v="0"/>
  </r>
  <r>
    <n v="2447"/>
    <x v="5"/>
    <x v="68"/>
    <s v="Western Hemlock"/>
    <n v="4341.2843486434203"/>
    <n v="1453.39685089247"/>
    <n v="5794.6811995358903"/>
    <n v="0.74918432941420898"/>
    <n v="0.25081567058579096"/>
  </r>
  <r>
    <n v="2448"/>
    <x v="5"/>
    <x v="68"/>
    <s v="Western Hemlock - Douglas-Fir"/>
    <n v="490.314068191464"/>
    <n v="0"/>
    <n v="490.314068191464"/>
    <n v="1"/>
    <n v="0"/>
  </r>
  <r>
    <n v="2449"/>
    <x v="5"/>
    <x v="68"/>
    <s v="Western Hemlock - Grand Fir-White Fir"/>
    <n v="595.40541622499904"/>
    <n v="0"/>
    <n v="595.40541622499904"/>
    <n v="1"/>
    <n v="0"/>
  </r>
  <r>
    <n v="2450"/>
    <x v="5"/>
    <x v="68"/>
    <s v="Western Juniper"/>
    <n v="4468.5741489763104"/>
    <n v="0"/>
    <n v="4468.5741489763104"/>
    <n v="1"/>
    <n v="0"/>
  </r>
  <r>
    <n v="2451"/>
    <x v="5"/>
    <x v="68"/>
    <s v="Western Juniper - Ponderosa Pine"/>
    <n v="1169.18827547509"/>
    <n v="0"/>
    <n v="1169.18827547509"/>
    <n v="1"/>
    <n v="0"/>
  </r>
  <r>
    <n v="2452"/>
    <x v="5"/>
    <x v="68"/>
    <s v="Western Juniper - Shrub-Steppe"/>
    <n v="1616.80086671196"/>
    <n v="0"/>
    <n v="1616.80086671196"/>
    <n v="1"/>
    <n v="0"/>
  </r>
  <r>
    <n v="2453"/>
    <x v="5"/>
    <x v="70"/>
    <s v="Grand Fir-White Fir - Grasslands / Meadows"/>
    <n v="1162.34519197087"/>
    <n v="0"/>
    <n v="1162.34519197087"/>
    <n v="1"/>
    <n v="0"/>
  </r>
  <r>
    <n v="2454"/>
    <x v="5"/>
    <x v="70"/>
    <s v="Grand Fir - Rock"/>
    <n v="337.97163166414299"/>
    <n v="0"/>
    <n v="337.97163166414299"/>
    <n v="1"/>
    <n v="0"/>
  </r>
  <r>
    <n v="2455"/>
    <x v="5"/>
    <x v="70"/>
    <s v="Grasslands / Meadows"/>
    <n v="16982.8202051064"/>
    <n v="1091.2606162924901"/>
    <n v="18074.080821398889"/>
    <n v="0.93962289827759948"/>
    <n v="6.0377101722400579E-2"/>
  </r>
  <r>
    <n v="2456"/>
    <x v="5"/>
    <x v="70"/>
    <s v="Grasslands / Meadows - Developed"/>
    <n v="334.88910862456601"/>
    <n v="0"/>
    <n v="334.88910862456601"/>
    <n v="1"/>
    <n v="0"/>
  </r>
  <r>
    <n v="2457"/>
    <x v="5"/>
    <x v="70"/>
    <s v="Grasslands / Meadows - Grand Fir-White Fir"/>
    <n v="375.70638571907"/>
    <n v="0"/>
    <n v="375.70638571907"/>
    <n v="1"/>
    <n v="0"/>
  </r>
  <r>
    <n v="2458"/>
    <x v="5"/>
    <x v="70"/>
    <s v="Grasslands / Meadows - Ponderosa Pine"/>
    <n v="338.99662424737897"/>
    <n v="0"/>
    <n v="338.99662424737897"/>
    <n v="1"/>
    <n v="0"/>
  </r>
  <r>
    <n v="2459"/>
    <x v="5"/>
    <x v="70"/>
    <s v="Grasslands / Meadows - Shrub-Steppe"/>
    <n v="1534.6165865420401"/>
    <n v="0"/>
    <n v="1534.6165865420401"/>
    <n v="1"/>
    <n v="0"/>
  </r>
  <r>
    <n v="2460"/>
    <x v="5"/>
    <x v="70"/>
    <s v="Ponderosa Pine"/>
    <n v="215.33637189811901"/>
    <n v="0"/>
    <n v="215.33637189811901"/>
    <n v="1"/>
    <n v="0"/>
  </r>
  <r>
    <n v="2461"/>
    <x v="5"/>
    <x v="70"/>
    <s v="Ponderosa Pine - Grasslands / Meadows"/>
    <n v="529.40404940396797"/>
    <n v="0"/>
    <n v="529.40404940396797"/>
    <n v="1"/>
    <n v="0"/>
  </r>
  <r>
    <n v="2462"/>
    <x v="5"/>
    <x v="70"/>
    <s v="Shrub-Steppe - Riparian Shrub / Hardwood Forest"/>
    <n v="1381.7842741065199"/>
    <n v="0"/>
    <n v="1381.7842741065199"/>
    <n v="1"/>
    <n v="0"/>
  </r>
  <r>
    <n v="2463"/>
    <x v="5"/>
    <x v="70"/>
    <s v="Water"/>
    <n v="86534.308958308495"/>
    <n v="130.94384651154101"/>
    <n v="86665.252804820033"/>
    <n v="0.99848908481457455"/>
    <n v="1.510915185425483E-3"/>
  </r>
  <r>
    <n v="2464"/>
    <x v="5"/>
    <x v="70"/>
    <s v="Water - Lodgepole Pine"/>
    <n v="296.99094713634702"/>
    <n v="0"/>
    <n v="296.99094713634702"/>
    <n v="1"/>
    <n v="0"/>
  </r>
  <r>
    <n v="2465"/>
    <x v="5"/>
    <x v="70"/>
    <s v="Water - Shrub-Steppe"/>
    <n v="382.72973126442298"/>
    <n v="0"/>
    <n v="382.72973126442298"/>
    <n v="1"/>
    <n v="0"/>
  </r>
  <r>
    <n v="2466"/>
    <x v="5"/>
    <x v="70"/>
    <s v="Western Hemlock"/>
    <n v="230.78668065991201"/>
    <n v="0"/>
    <n v="230.78668065991201"/>
    <n v="1"/>
    <n v="0"/>
  </r>
  <r>
    <n v="2467"/>
    <x v="6"/>
    <x v="2"/>
    <s v="Douglas-Fir - Grand Fir-White Fir"/>
    <n v="354.50023623307499"/>
    <n v="0"/>
    <n v="354.50023623307499"/>
    <n v="1"/>
    <n v="0"/>
  </r>
  <r>
    <n v="2468"/>
    <x v="6"/>
    <x v="2"/>
    <s v="Douglas-Fir - Port Orford-cedar"/>
    <n v="939.44577326079695"/>
    <n v="0"/>
    <n v="939.44577326079695"/>
    <n v="1"/>
    <n v="0"/>
  </r>
  <r>
    <n v="2469"/>
    <x v="6"/>
    <x v="2"/>
    <s v="Douglas-Fir - Tanoak"/>
    <n v="1122.8051195369401"/>
    <n v="0"/>
    <n v="1122.8051195369401"/>
    <n v="1"/>
    <n v="0"/>
  </r>
  <r>
    <n v="2470"/>
    <x v="6"/>
    <x v="2"/>
    <s v="Port Orford-cedar - Douglas-Fir"/>
    <n v="465.74348412281603"/>
    <n v="0"/>
    <n v="465.74348412281603"/>
    <n v="1"/>
    <n v="0"/>
  </r>
  <r>
    <n v="2471"/>
    <x v="6"/>
    <x v="2"/>
    <s v="Tanoak"/>
    <n v="36683.863129593803"/>
    <n v="5640.0072933536103"/>
    <n v="42323.87042294741"/>
    <n v="0.86674169358821984"/>
    <n v="0.13325830641178027"/>
  </r>
  <r>
    <n v="2472"/>
    <x v="6"/>
    <x v="2"/>
    <s v="Tanoak - Grand Fir-White Fir"/>
    <n v="278.71589254064997"/>
    <n v="0"/>
    <n v="278.71589254064997"/>
    <n v="1"/>
    <n v="0"/>
  </r>
  <r>
    <n v="2473"/>
    <x v="6"/>
    <x v="121"/>
    <s v="Douglas-Fir - Port Orford-cedar"/>
    <n v="2438.4732985858"/>
    <n v="0"/>
    <n v="2438.4732985858"/>
    <n v="1"/>
    <n v="0"/>
  </r>
  <r>
    <n v="2474"/>
    <x v="6"/>
    <x v="121"/>
    <s v="Douglas-Fir - Tanoak"/>
    <n v="481.846501019377"/>
    <n v="0"/>
    <n v="481.846501019377"/>
    <n v="1"/>
    <n v="0"/>
  </r>
  <r>
    <n v="2475"/>
    <x v="6"/>
    <x v="3"/>
    <s v="Grand Fir-White Fir"/>
    <n v="405.36043237514701"/>
    <n v="1050.62349077005"/>
    <n v="1455.983923145197"/>
    <n v="0.27840996451354549"/>
    <n v="0.72159003548645462"/>
  </r>
  <r>
    <n v="2476"/>
    <x v="6"/>
    <x v="3"/>
    <s v="Grand Fir-White Fir - Douglas-Fir"/>
    <n v="12761.7092303384"/>
    <n v="17.691994552541001"/>
    <n v="12779.40122489094"/>
    <n v="0.99861558501519765"/>
    <n v="1.3844149848023873E-3"/>
  </r>
  <r>
    <n v="2477"/>
    <x v="6"/>
    <x v="3"/>
    <s v="Tanoak"/>
    <n v="51.599287663298398"/>
    <n v="2355.13125220755"/>
    <n v="2406.7305398708486"/>
    <n v="2.1439578219698559E-2"/>
    <n v="0.97856042178030134"/>
  </r>
  <r>
    <n v="2478"/>
    <x v="6"/>
    <x v="3"/>
    <s v="Tanoak - Douglas-Fir"/>
    <n v="0"/>
    <n v="1498.4275551277001"/>
    <n v="1498.4275551277001"/>
    <n v="0"/>
    <n v="1"/>
  </r>
  <r>
    <n v="2479"/>
    <x v="6"/>
    <x v="3"/>
    <s v="Tanoak - Port Orford-cedar"/>
    <n v="10.209393261466101"/>
    <n v="1485.29592581008"/>
    <n v="1495.5053190715462"/>
    <n v="6.8267181208050759E-3"/>
    <n v="0.99317328187919485"/>
  </r>
  <r>
    <n v="2480"/>
    <x v="6"/>
    <x v="3"/>
    <s v="Tanoak - Western Hemlock"/>
    <n v="264.83494020780103"/>
    <n v="5592.3346303819399"/>
    <n v="5857.1695705897409"/>
    <n v="4.5215515278506029E-2"/>
    <n v="0.95478448472149391"/>
  </r>
  <r>
    <n v="2481"/>
    <x v="6"/>
    <x v="3"/>
    <s v="Western Hemlock"/>
    <n v="2099.5305256915399"/>
    <n v="9072.5741670617099"/>
    <n v="11172.10469275325"/>
    <n v="0.18792614135216559"/>
    <n v="0.81207385864783443"/>
  </r>
  <r>
    <n v="2482"/>
    <x v="6"/>
    <x v="3"/>
    <s v="Western Hemlock - Tanoak"/>
    <n v="43.0306794313503"/>
    <n v="1304.00297084211"/>
    <n v="1347.0336502734604"/>
    <n v="3.1944769473735618E-2"/>
    <n v="0.9680552305262643"/>
  </r>
  <r>
    <n v="2483"/>
    <x v="6"/>
    <x v="6"/>
    <s v="Douglas-Fir - Grand Fir-White Fir"/>
    <n v="1.84767805064122"/>
    <n v="393.79850017316102"/>
    <n v="395.64617822380222"/>
    <n v="4.6700262819070072E-3"/>
    <n v="0.99532997371809306"/>
  </r>
  <r>
    <n v="2484"/>
    <x v="6"/>
    <x v="6"/>
    <s v="Douglas-Fir - Tanoak"/>
    <n v="21.587062413870601"/>
    <n v="1100.8498870931301"/>
    <n v="1122.4369495070007"/>
    <n v="1.9232316276965152E-2"/>
    <n v="0.9807676837230348"/>
  </r>
  <r>
    <n v="2485"/>
    <x v="6"/>
    <x v="6"/>
    <s v="Grand Fir-White Fir"/>
    <n v="16463.766620595499"/>
    <n v="13114.787083089899"/>
    <n v="29578.5537036854"/>
    <n v="0.55661161750934973"/>
    <n v="0.44338838249065016"/>
  </r>
  <r>
    <n v="2486"/>
    <x v="6"/>
    <x v="6"/>
    <s v="Grand Fir-White Fir - Douglas-Fir"/>
    <n v="2594.3572730267902"/>
    <n v="4548.06514117807"/>
    <n v="7142.4224142048606"/>
    <n v="0.36323212526146992"/>
    <n v="0.63676787473853003"/>
  </r>
  <r>
    <n v="2487"/>
    <x v="6"/>
    <x v="6"/>
    <s v="Port Orford-cedar - Douglas-Fir"/>
    <n v="0"/>
    <n v="638.18280181199805"/>
    <n v="638.18280181199805"/>
    <n v="0"/>
    <n v="1"/>
  </r>
  <r>
    <n v="2488"/>
    <x v="6"/>
    <x v="6"/>
    <s v="Tanoak"/>
    <n v="100.854895214699"/>
    <n v="177.22213304235601"/>
    <n v="278.07702825705502"/>
    <n v="0.36268689955025163"/>
    <n v="0.63731310044974832"/>
  </r>
  <r>
    <n v="2489"/>
    <x v="6"/>
    <x v="6"/>
    <s v="Tanoak - Western Hemlock"/>
    <n v="264.231625016782"/>
    <n v="2590.2104789463101"/>
    <n v="2854.442103963092"/>
    <n v="9.2568570457226731E-2"/>
    <n v="0.90743142954277334"/>
  </r>
  <r>
    <n v="2490"/>
    <x v="6"/>
    <x v="7"/>
    <s v="Douglas-Fir - Grand Fir-White Fir"/>
    <n v="143.18536137829599"/>
    <n v="4557.2070289348703"/>
    <n v="4700.3923903131663"/>
    <n v="3.0462427280194833E-2"/>
    <n v="0.96953757271980512"/>
  </r>
  <r>
    <n v="2491"/>
    <x v="6"/>
    <x v="7"/>
    <s v="Douglas-Fir - Port Orford-cedar"/>
    <n v="108.212424811253"/>
    <n v="6264.8228509446999"/>
    <n v="6373.0352757559531"/>
    <n v="1.6979731027523166E-2"/>
    <n v="0.98302026897247685"/>
  </r>
  <r>
    <n v="2492"/>
    <x v="6"/>
    <x v="7"/>
    <s v="Grand Fir-White Fir"/>
    <n v="2.0669846721130201"/>
    <n v="2265.1807550151598"/>
    <n v="2267.2477396872728"/>
    <n v="9.1167129023056145E-4"/>
    <n v="0.99908832870976949"/>
  </r>
  <r>
    <n v="2493"/>
    <x v="6"/>
    <x v="7"/>
    <s v="Grand Fir-White Fir - Douglas-Fir"/>
    <n v="1424.81831027461"/>
    <n v="3853.24521326687"/>
    <n v="5278.0635235414802"/>
    <n v="0.26995095908178535"/>
    <n v="0.73004904091821454"/>
  </r>
  <r>
    <n v="2494"/>
    <x v="6"/>
    <x v="7"/>
    <s v="Grand Fir-White Fir - Port Orford-cedar"/>
    <n v="0"/>
    <n v="1246.3429755873899"/>
    <n v="1246.3429755873899"/>
    <n v="0"/>
    <n v="1"/>
  </r>
  <r>
    <n v="2495"/>
    <x v="6"/>
    <x v="7"/>
    <s v="Port Orford-cedar"/>
    <n v="0.12502347933232599"/>
    <n v="1644.94742575535"/>
    <n v="1645.0724492346824"/>
    <n v="7.5998767951216493E-5"/>
    <n v="0.99992400123204872"/>
  </r>
  <r>
    <n v="2496"/>
    <x v="6"/>
    <x v="7"/>
    <s v="Port Orford-cedar - Douglas-Fir"/>
    <n v="4.8059165577033998E-2"/>
    <n v="3771.0155884918199"/>
    <n v="3771.0636476573968"/>
    <n v="1.2744193699008126E-5"/>
    <n v="0.99998725580630099"/>
  </r>
  <r>
    <n v="2497"/>
    <x v="6"/>
    <x v="123"/>
    <s v="Grand Fir-White Fir"/>
    <n v="446.01694503186098"/>
    <n v="287.78874235628399"/>
    <n v="733.80568738814497"/>
    <n v="0.60781342076998823"/>
    <n v="0.39218657923001182"/>
  </r>
  <r>
    <n v="2498"/>
    <x v="6"/>
    <x v="123"/>
    <s v="Port Orford-cedar"/>
    <n v="25.436216572099099"/>
    <n v="679.61720343045897"/>
    <n v="705.05342000255803"/>
    <n v="3.6077006153671043E-2"/>
    <n v="0.96392299384632907"/>
  </r>
  <r>
    <n v="2499"/>
    <x v="6"/>
    <x v="123"/>
    <s v="Port Orford-cedar - Grand Fir-White Fir"/>
    <n v="3184.8341382201202"/>
    <n v="1098.9111897137"/>
    <n v="4283.7453279338206"/>
    <n v="0.74346953294636253"/>
    <n v="0.25653046705363736"/>
  </r>
  <r>
    <n v="2500"/>
    <x v="6"/>
    <x v="123"/>
    <s v="Port Orford-cedar - Western Hemlock"/>
    <n v="623.20301921435305"/>
    <n v="252.73835372317299"/>
    <n v="875.94137293752601"/>
    <n v="0.71146658722649603"/>
    <n v="0.28853341277350397"/>
  </r>
  <r>
    <n v="2501"/>
    <x v="6"/>
    <x v="123"/>
    <s v="Tanoak"/>
    <n v="15136.3488319116"/>
    <n v="7341.84458506597"/>
    <n v="22478.19341697757"/>
    <n v="0.67337924143313299"/>
    <n v="0.32662075856686701"/>
  </r>
  <r>
    <n v="2502"/>
    <x v="6"/>
    <x v="123"/>
    <s v="Tanoak - Douglas-Fir"/>
    <n v="1444.5032088293999"/>
    <n v="276.82543902070302"/>
    <n v="1721.3286478501029"/>
    <n v="0.83917920650048372"/>
    <n v="0.16082079349951631"/>
  </r>
  <r>
    <n v="2503"/>
    <x v="6"/>
    <x v="123"/>
    <s v="Tanoak - Port Orford-cedar"/>
    <n v="172.81320994230799"/>
    <n v="0.43921775552383602"/>
    <n v="173.25242769783182"/>
    <n v="0.99746486810395607"/>
    <n v="2.5351318960440323E-3"/>
  </r>
  <r>
    <n v="2504"/>
    <x v="6"/>
    <x v="123"/>
    <s v="Tanoak - Western Hemlock"/>
    <n v="1.6035702485116099"/>
    <n v="417.81775056126997"/>
    <n v="419.42132080978161"/>
    <n v="3.8232921622000002E-3"/>
    <n v="0.99617670783779999"/>
  </r>
  <r>
    <n v="2505"/>
    <x v="6"/>
    <x v="123"/>
    <s v="Western Hemlock"/>
    <n v="352.11527588618497"/>
    <n v="1525.2491742233401"/>
    <n v="1877.364450109525"/>
    <n v="0.18755829528232659"/>
    <n v="0.81244170471767341"/>
  </r>
  <r>
    <n v="2506"/>
    <x v="6"/>
    <x v="123"/>
    <s v="Western Hemlock - Port Orford-cedar"/>
    <n v="2677.6288461460799"/>
    <n v="1413.91559628494"/>
    <n v="4091.5444424310199"/>
    <n v="0.65442985743426219"/>
    <n v="0.34557014256573787"/>
  </r>
  <r>
    <n v="2507"/>
    <x v="6"/>
    <x v="123"/>
    <s v="Western Hemlock - Tanoak"/>
    <n v="1650.5719813988601"/>
    <n v="2591.5194193872999"/>
    <n v="4242.0914007861602"/>
    <n v="0.38909392218493216"/>
    <n v="0.61090607781506778"/>
  </r>
  <r>
    <n v="2508"/>
    <x v="6"/>
    <x v="152"/>
    <s v="Douglas-Fir - Grand Fir-White Fir"/>
    <n v="301.33493979118703"/>
    <n v="21.3176494803729"/>
    <n v="322.65258927155992"/>
    <n v="0.93393002198277442"/>
    <n v="6.6069978017225653E-2"/>
  </r>
  <r>
    <n v="2509"/>
    <x v="6"/>
    <x v="152"/>
    <s v="Douglas-Fir - Port Orford-cedar"/>
    <n v="14.1274705131856"/>
    <n v="1008.62369691016"/>
    <n v="1022.7511674233456"/>
    <n v="1.381320399641044E-2"/>
    <n v="0.98618679600358961"/>
  </r>
  <r>
    <n v="2510"/>
    <x v="6"/>
    <x v="152"/>
    <s v="Douglas-Fir - Western Hemlock"/>
    <n v="0"/>
    <n v="259.25207154690099"/>
    <n v="259.25207154690099"/>
    <n v="0"/>
    <n v="1"/>
  </r>
  <r>
    <n v="2511"/>
    <x v="6"/>
    <x v="152"/>
    <s v="Grand Fir-White Fir - Douglas-Fir"/>
    <n v="149.04124837369901"/>
    <n v="454.53572518572997"/>
    <n v="603.57697355942901"/>
    <n v="0.24692997728983809"/>
    <n v="0.75307002271016188"/>
  </r>
  <r>
    <n v="2512"/>
    <x v="6"/>
    <x v="152"/>
    <s v="Port Orford-cedar"/>
    <n v="0"/>
    <n v="1460.8791638656101"/>
    <n v="1460.8791638656101"/>
    <n v="0"/>
    <n v="1"/>
  </r>
  <r>
    <n v="2513"/>
    <x v="6"/>
    <x v="152"/>
    <s v="Port Orford-cedar - Douglas-Fir"/>
    <n v="207.03431222834101"/>
    <n v="1595.87009494939"/>
    <n v="1802.9044071777309"/>
    <n v="0.11483377122164386"/>
    <n v="0.88516622877835616"/>
  </r>
  <r>
    <n v="2514"/>
    <x v="6"/>
    <x v="152"/>
    <s v="Port Orford-cedar - Tanoak"/>
    <n v="957.21493356083101"/>
    <n v="2051.7680382833501"/>
    <n v="3008.9829718441811"/>
    <n v="0.31811909290206514"/>
    <n v="0.68188090709793492"/>
  </r>
  <r>
    <n v="2515"/>
    <x v="6"/>
    <x v="152"/>
    <s v="Port Orford-cedar - Western Hemlock"/>
    <n v="371.649613576295"/>
    <n v="10.5302293932316"/>
    <n v="382.17984296952659"/>
    <n v="0.97244692626536233"/>
    <n v="2.755307373463764E-2"/>
  </r>
  <r>
    <n v="2516"/>
    <x v="6"/>
    <x v="152"/>
    <s v="Tanoak"/>
    <n v="137.98569322124101"/>
    <n v="2701.9492942526999"/>
    <n v="2839.934987473941"/>
    <n v="4.8587623952608933E-2"/>
    <n v="0.95141237604739104"/>
  </r>
  <r>
    <n v="2517"/>
    <x v="6"/>
    <x v="152"/>
    <s v="Tanoak - Douglas-Fir"/>
    <n v="0"/>
    <n v="472.86457637560602"/>
    <n v="472.86457637560602"/>
    <n v="0"/>
    <n v="1"/>
  </r>
  <r>
    <n v="2518"/>
    <x v="6"/>
    <x v="152"/>
    <s v="Tanoak - Port Orford-cedar"/>
    <n v="591.58975797767005"/>
    <n v="2049.8711309887799"/>
    <n v="2641.4608889664501"/>
    <n v="0.22396309574326012"/>
    <n v="0.77603690425673988"/>
  </r>
  <r>
    <n v="2519"/>
    <x v="6"/>
    <x v="152"/>
    <s v="Western Hemlock - Grand Fir-White Fir"/>
    <n v="81.898685972569098"/>
    <n v="251.043330626792"/>
    <n v="332.94201659936107"/>
    <n v="0.24598483186073869"/>
    <n v="0.75401516813926139"/>
  </r>
  <r>
    <n v="2520"/>
    <x v="6"/>
    <x v="152"/>
    <s v="Western Hemlock - Tanoak"/>
    <n v="876.99470286847304"/>
    <n v="0"/>
    <n v="876.99470286847304"/>
    <n v="1"/>
    <n v="0"/>
  </r>
  <r>
    <n v="2521"/>
    <x v="6"/>
    <x v="9"/>
    <s v="Grand Fir-White Fir"/>
    <n v="28.805941539381202"/>
    <n v="0"/>
    <n v="28.805941539381202"/>
    <n v="1"/>
    <n v="0"/>
  </r>
  <r>
    <n v="2522"/>
    <x v="6"/>
    <x v="9"/>
    <s v="Tanoak"/>
    <n v="1996.1335205891701"/>
    <n v="0"/>
    <n v="1996.1335205891701"/>
    <n v="1"/>
    <n v="0"/>
  </r>
  <r>
    <n v="2523"/>
    <x v="6"/>
    <x v="9"/>
    <s v="Tanoak - Western Hemlock"/>
    <n v="1985.32449915039"/>
    <n v="0"/>
    <n v="1985.32449915039"/>
    <n v="1"/>
    <n v="0"/>
  </r>
  <r>
    <n v="2524"/>
    <x v="6"/>
    <x v="9"/>
    <s v="Western Hemlock - Grand Fir-White Fir"/>
    <n v="86.867769003735901"/>
    <n v="0"/>
    <n v="86.867769003735901"/>
    <n v="1"/>
    <n v="0"/>
  </r>
  <r>
    <n v="2525"/>
    <x v="6"/>
    <x v="9"/>
    <s v="Western Hemlock - Port Orford-cedar"/>
    <n v="745.47171678683105"/>
    <n v="0"/>
    <n v="745.47171678683105"/>
    <n v="1"/>
    <n v="0"/>
  </r>
  <r>
    <n v="2526"/>
    <x v="6"/>
    <x v="9"/>
    <s v="Western Hemlock - Tanoak"/>
    <n v="276.64543854695398"/>
    <n v="0"/>
    <n v="276.64543854695398"/>
    <n v="1"/>
    <n v="0"/>
  </r>
  <r>
    <n v="2527"/>
    <x v="6"/>
    <x v="124"/>
    <s v="Port Orford-cedar - Tanoak"/>
    <n v="291.04190063910499"/>
    <n v="0"/>
    <n v="291.04190063910499"/>
    <n v="1"/>
    <n v="0"/>
  </r>
  <r>
    <n v="2528"/>
    <x v="6"/>
    <x v="124"/>
    <s v="Tanoak - Port Orford-cedar"/>
    <n v="782.24269290732695"/>
    <n v="0"/>
    <n v="782.24269290732695"/>
    <n v="1"/>
    <n v="0"/>
  </r>
  <r>
    <n v="2529"/>
    <x v="6"/>
    <x v="10"/>
    <s v="Port Orford-cedar"/>
    <n v="3775.5162660573501"/>
    <n v="0"/>
    <n v="3775.5162660573501"/>
    <n v="1"/>
    <n v="0"/>
  </r>
  <r>
    <n v="2530"/>
    <x v="6"/>
    <x v="10"/>
    <s v="Port Orford-cedar - Tanoak"/>
    <n v="265.18170985574397"/>
    <n v="0"/>
    <n v="265.18170985574397"/>
    <n v="1"/>
    <n v="0"/>
  </r>
  <r>
    <n v="2531"/>
    <x v="6"/>
    <x v="10"/>
    <s v="Tanoak"/>
    <n v="4528.6349523702702"/>
    <n v="0"/>
    <n v="4528.6349523702702"/>
    <n v="1"/>
    <n v="0"/>
  </r>
  <r>
    <n v="2532"/>
    <x v="6"/>
    <x v="10"/>
    <s v="Tanoak - Developed"/>
    <n v="36.684178602642"/>
    <n v="0"/>
    <n v="36.684178602642"/>
    <n v="1"/>
    <n v="0"/>
  </r>
  <r>
    <n v="2533"/>
    <x v="6"/>
    <x v="10"/>
    <s v="Tanoak - Grand Fir-White Fir"/>
    <n v="515.65005121777597"/>
    <n v="0"/>
    <n v="515.65005121777597"/>
    <n v="1"/>
    <n v="0"/>
  </r>
  <r>
    <n v="2534"/>
    <x v="6"/>
    <x v="10"/>
    <s v="Tanoak - Port Orford-cedar"/>
    <n v="946.72057182995104"/>
    <n v="0"/>
    <n v="946.72057182995104"/>
    <n v="1"/>
    <n v="0"/>
  </r>
  <r>
    <n v="2535"/>
    <x v="6"/>
    <x v="10"/>
    <s v="Western Hemlock"/>
    <n v="872.85793420484504"/>
    <n v="0"/>
    <n v="872.85793420484504"/>
    <n v="1"/>
    <n v="0"/>
  </r>
  <r>
    <n v="2536"/>
    <x v="6"/>
    <x v="10"/>
    <s v="Western Hemlock - Port Orford-cedar"/>
    <n v="1177.4373940354301"/>
    <n v="0"/>
    <n v="1177.4373940354301"/>
    <n v="1"/>
    <n v="0"/>
  </r>
  <r>
    <n v="2537"/>
    <x v="6"/>
    <x v="10"/>
    <s v="Western Hemlock - Tanoak"/>
    <n v="621.47396493273402"/>
    <n v="0"/>
    <n v="621.47396493273402"/>
    <n v="1"/>
    <n v="0"/>
  </r>
  <r>
    <n v="2538"/>
    <x v="6"/>
    <x v="125"/>
    <s v="Port Orford-cedar"/>
    <n v="1359.5191899280201"/>
    <n v="0"/>
    <n v="1359.5191899280201"/>
    <n v="1"/>
    <n v="0"/>
  </r>
  <r>
    <n v="2539"/>
    <x v="6"/>
    <x v="125"/>
    <s v="Port Orford-cedar - Douglas-Fir"/>
    <n v="613.90786227046203"/>
    <n v="0"/>
    <n v="613.90786227046203"/>
    <n v="1"/>
    <n v="0"/>
  </r>
  <r>
    <n v="2540"/>
    <x v="6"/>
    <x v="125"/>
    <s v="Port Orford-cedar - Tanoak"/>
    <n v="1285.31332244695"/>
    <n v="0"/>
    <n v="1285.31332244695"/>
    <n v="1"/>
    <n v="0"/>
  </r>
  <r>
    <n v="2541"/>
    <x v="6"/>
    <x v="125"/>
    <s v="Tanoak - Port Orford-cedar"/>
    <n v="2732.8106835680301"/>
    <n v="0"/>
    <n v="2732.8106835680301"/>
    <n v="1"/>
    <n v="0"/>
  </r>
  <r>
    <n v="2542"/>
    <x v="6"/>
    <x v="125"/>
    <s v="Tanoak - Western Hemlock"/>
    <n v="809.43172792679297"/>
    <n v="0"/>
    <n v="809.43172792679297"/>
    <n v="1"/>
    <n v="0"/>
  </r>
  <r>
    <n v="2543"/>
    <x v="6"/>
    <x v="125"/>
    <s v="Western Hemlock - Tanoak"/>
    <n v="269.79577269307202"/>
    <n v="0"/>
    <n v="269.79577269307202"/>
    <n v="1"/>
    <n v="0"/>
  </r>
  <r>
    <n v="2544"/>
    <x v="6"/>
    <x v="153"/>
    <s v="Douglas-Fir - Grand Fir-White Fir"/>
    <n v="0"/>
    <n v="1243.04167527765"/>
    <n v="1243.04167527765"/>
    <n v="0"/>
    <n v="1"/>
  </r>
  <r>
    <n v="2545"/>
    <x v="6"/>
    <x v="153"/>
    <s v="Douglas-Fir - Port Orford-cedar"/>
    <n v="11.420560402304201"/>
    <n v="3400.88929091"/>
    <n v="3412.3098513123041"/>
    <n v="3.3468708587269962E-3"/>
    <n v="0.99665312914127302"/>
  </r>
  <r>
    <n v="2546"/>
    <x v="6"/>
    <x v="153"/>
    <s v="Douglas-Fir - Tanoak"/>
    <n v="307.04596583947603"/>
    <n v="178.274686846701"/>
    <n v="485.32065268617703"/>
    <n v="0.63266618500577432"/>
    <n v="0.36733381499422568"/>
  </r>
  <r>
    <n v="2547"/>
    <x v="6"/>
    <x v="153"/>
    <s v="Grand Fir-White Fir"/>
    <n v="5123.6312170580204"/>
    <n v="1784.8690110615801"/>
    <n v="6908.5002281196003"/>
    <n v="0.74164160785626887"/>
    <n v="0.25835839214373119"/>
  </r>
  <r>
    <n v="2548"/>
    <x v="6"/>
    <x v="153"/>
    <s v="Grand Fir-White Fir - Douglas-Fir"/>
    <n v="1242.97306690184"/>
    <n v="1041.6103088601001"/>
    <n v="2284.5833757619403"/>
    <n v="0.54406990792677512"/>
    <n v="0.45593009207322477"/>
  </r>
  <r>
    <n v="2549"/>
    <x v="6"/>
    <x v="153"/>
    <s v="Grand Fir-White Fir - Port Orford-cedar"/>
    <n v="643.73992507119499"/>
    <n v="2956.9429138248602"/>
    <n v="3600.6828388960553"/>
    <n v="0.17878273479609252"/>
    <n v="0.82121726520390748"/>
  </r>
  <r>
    <n v="2550"/>
    <x v="6"/>
    <x v="153"/>
    <s v="Grand Fir-White Fir - Tanoak"/>
    <n v="958.90331613283797"/>
    <n v="72.536213135357997"/>
    <n v="1031.4395292681959"/>
    <n v="0.9296747787174473"/>
    <n v="7.0325221282552822E-2"/>
  </r>
  <r>
    <n v="2551"/>
    <x v="6"/>
    <x v="153"/>
    <s v="Port Orford-cedar - Douglas-Fir"/>
    <n v="327.869946387109"/>
    <n v="4352.39173580643"/>
    <n v="4680.2616821935389"/>
    <n v="7.005376379584044E-2"/>
    <n v="0.92994623620415962"/>
  </r>
  <r>
    <n v="2552"/>
    <x v="6"/>
    <x v="153"/>
    <s v="Port Orford-cedar - Grand Fir-White Fir"/>
    <n v="326.19764763935001"/>
    <n v="2401.14438493228"/>
    <n v="2727.3420325716302"/>
    <n v="0.11960276479579494"/>
    <n v="0.88039723520420499"/>
  </r>
  <r>
    <n v="2553"/>
    <x v="6"/>
    <x v="153"/>
    <s v="Port Orford-cedar - Tanoak"/>
    <n v="4556.5763318854497"/>
    <n v="5662.3861266020303"/>
    <n v="10218.96245848748"/>
    <n v="0.44589422364507575"/>
    <n v="0.5541057763549242"/>
  </r>
  <r>
    <n v="2554"/>
    <x v="6"/>
    <x v="153"/>
    <s v="Port Orford-cedar - Western Hemlock"/>
    <n v="0"/>
    <n v="1372.40003171739"/>
    <n v="1372.40003171739"/>
    <n v="0"/>
    <n v="1"/>
  </r>
  <r>
    <n v="2555"/>
    <x v="6"/>
    <x v="153"/>
    <s v="Sitka Spruce / Redwood - Western Hemlock"/>
    <n v="0"/>
    <n v="301.380723162501"/>
    <n v="301.380723162501"/>
    <n v="0"/>
    <n v="1"/>
  </r>
  <r>
    <n v="2556"/>
    <x v="6"/>
    <x v="153"/>
    <s v="Tanoak"/>
    <n v="7221.1821417379897"/>
    <n v="40330.522008986904"/>
    <n v="47551.704150724894"/>
    <n v="0.15185958675316807"/>
    <n v="0.84814041324683187"/>
  </r>
  <r>
    <n v="2557"/>
    <x v="6"/>
    <x v="153"/>
    <s v="Tanoak - Developed"/>
    <n v="722.25750466407897"/>
    <n v="67.484801048020401"/>
    <n v="789.74230571209932"/>
    <n v="0.91454832727091873"/>
    <n v="8.5451672729081316E-2"/>
  </r>
  <r>
    <n v="2558"/>
    <x v="6"/>
    <x v="153"/>
    <s v="Tanoak - Douglas-Fir"/>
    <n v="2335.9097268611699"/>
    <n v="2770.0591790845701"/>
    <n v="5105.9689059457396"/>
    <n v="0.45748608538157698"/>
    <n v="0.54251391461842313"/>
  </r>
  <r>
    <n v="2559"/>
    <x v="6"/>
    <x v="153"/>
    <s v="Tanoak - Grand Fir-White Fir"/>
    <n v="178.67475220925601"/>
    <n v="345.97572860410702"/>
    <n v="524.65048081336306"/>
    <n v="0.34055958918070067"/>
    <n v="0.65944041081929927"/>
  </r>
  <r>
    <n v="2560"/>
    <x v="6"/>
    <x v="153"/>
    <s v="Tanoak - Port Orford-cedar"/>
    <n v="641.97919417724995"/>
    <n v="11024.5359469302"/>
    <n v="11666.515141107449"/>
    <n v="5.502750276431817E-2"/>
    <n v="0.94497249723568189"/>
  </r>
  <r>
    <n v="2561"/>
    <x v="6"/>
    <x v="153"/>
    <s v="Tanoak - Western Hemlock"/>
    <n v="0.43815373739408597"/>
    <n v="2331.3325860684499"/>
    <n v="2331.7707398058442"/>
    <n v="1.8790601061859495E-4"/>
    <n v="0.99981209398938131"/>
  </r>
  <r>
    <n v="2562"/>
    <x v="6"/>
    <x v="153"/>
    <s v="Western Hemlock"/>
    <n v="9871.7726316902808"/>
    <n v="33203.2656718285"/>
    <n v="43075.038303518784"/>
    <n v="0.22917617767698792"/>
    <n v="0.77082382232301205"/>
  </r>
  <r>
    <n v="2563"/>
    <x v="6"/>
    <x v="153"/>
    <s v="Western Hemlock - Douglas-Fir"/>
    <n v="0"/>
    <n v="259.33285822572998"/>
    <n v="259.33285822572998"/>
    <n v="0"/>
    <n v="1"/>
  </r>
  <r>
    <n v="2564"/>
    <x v="6"/>
    <x v="153"/>
    <s v="Western Hemlock - Port Orford-cedar"/>
    <n v="0.99308663090903004"/>
    <n v="2218.7262079904099"/>
    <n v="2219.719294621319"/>
    <n v="4.4739289031519149E-4"/>
    <n v="0.99955260710968474"/>
  </r>
  <r>
    <n v="2565"/>
    <x v="6"/>
    <x v="153"/>
    <s v="Western Hemlock - Sitka Spruce / Redwood"/>
    <n v="0.303213435487863"/>
    <n v="376.95768022441098"/>
    <n v="377.26089365989884"/>
    <n v="8.037234724922491E-4"/>
    <n v="0.99919627652750775"/>
  </r>
  <r>
    <n v="2566"/>
    <x v="6"/>
    <x v="153"/>
    <s v="Western Hemlock - Tanoak"/>
    <n v="201.872134541473"/>
    <n v="3867.86968651093"/>
    <n v="4069.7418210524029"/>
    <n v="4.9603179616261373E-2"/>
    <n v="0.95039682038373863"/>
  </r>
  <r>
    <n v="2567"/>
    <x v="6"/>
    <x v="154"/>
    <s v="Douglas-Fir - Port Orford-cedar"/>
    <n v="0"/>
    <n v="3304.1673571175702"/>
    <n v="3304.1673571175702"/>
    <n v="0"/>
    <n v="1"/>
  </r>
  <r>
    <n v="2568"/>
    <x v="6"/>
    <x v="154"/>
    <s v="Grand Fir-White Fir"/>
    <n v="0"/>
    <n v="324.05431357835897"/>
    <n v="324.05431357835897"/>
    <n v="0"/>
    <n v="1"/>
  </r>
  <r>
    <n v="2569"/>
    <x v="6"/>
    <x v="154"/>
    <s v="Grand Fir-White Fir - Douglas-Fir"/>
    <n v="0"/>
    <n v="444.734031731024"/>
    <n v="444.734031731024"/>
    <n v="0"/>
    <n v="1"/>
  </r>
  <r>
    <n v="2570"/>
    <x v="6"/>
    <x v="154"/>
    <s v="Port Orford-cedar"/>
    <n v="0"/>
    <n v="782.11205501143195"/>
    <n v="782.11205501143195"/>
    <n v="0"/>
    <n v="1"/>
  </r>
  <r>
    <n v="2571"/>
    <x v="6"/>
    <x v="154"/>
    <s v="Port Orford-cedar - Douglas-Fir"/>
    <n v="0.59099498853421495"/>
    <n v="6795.6109402039301"/>
    <n v="6796.2019351924646"/>
    <n v="8.6959598047534813E-5"/>
    <n v="0.99991304040195239"/>
  </r>
  <r>
    <n v="2572"/>
    <x v="6"/>
    <x v="154"/>
    <s v="Port Orford-cedar - Grand Fir-White Fir"/>
    <n v="2.64361866673848"/>
    <n v="1964.26635085727"/>
    <n v="1966.9099695240086"/>
    <n v="1.3440466049283561E-3"/>
    <n v="0.99865595339507163"/>
  </r>
  <r>
    <n v="2573"/>
    <x v="6"/>
    <x v="154"/>
    <s v="Port Orford-cedar - Tanoak"/>
    <n v="210.342554730356"/>
    <n v="1965.9419976106001"/>
    <n v="2176.284552340956"/>
    <n v="9.6652137931180729E-2"/>
    <n v="0.90334786206881934"/>
  </r>
  <r>
    <n v="2574"/>
    <x v="6"/>
    <x v="154"/>
    <s v="Port Orford-cedar - Western Hemlock"/>
    <n v="0"/>
    <n v="578.33973041441504"/>
    <n v="578.33973041441504"/>
    <n v="0"/>
    <n v="1"/>
  </r>
  <r>
    <n v="2575"/>
    <x v="6"/>
    <x v="154"/>
    <s v="Tanoak"/>
    <n v="0"/>
    <n v="1214.4756356232699"/>
    <n v="1214.4756356232699"/>
    <n v="0"/>
    <n v="1"/>
  </r>
  <r>
    <n v="2576"/>
    <x v="6"/>
    <x v="154"/>
    <s v="Tanoak - Douglas-Fir"/>
    <n v="0"/>
    <n v="458.65755295193202"/>
    <n v="458.65755295193202"/>
    <n v="0"/>
    <n v="1"/>
  </r>
  <r>
    <n v="2577"/>
    <x v="6"/>
    <x v="154"/>
    <s v="Tanoak - Port Orford-cedar"/>
    <n v="0"/>
    <n v="1961.51414391463"/>
    <n v="1961.51414391463"/>
    <n v="0"/>
    <n v="1"/>
  </r>
  <r>
    <n v="2578"/>
    <x v="6"/>
    <x v="154"/>
    <s v="Tanoak - Western Hemlock"/>
    <n v="9.3061576739372605"/>
    <n v="1885.6179124374801"/>
    <n v="1894.9240701114172"/>
    <n v="4.9110979277338955E-3"/>
    <n v="0.99508890207226619"/>
  </r>
  <r>
    <n v="2579"/>
    <x v="6"/>
    <x v="15"/>
    <s v="Douglas-Fir"/>
    <n v="343.65833757905699"/>
    <n v="0"/>
    <n v="343.65833757905699"/>
    <n v="1"/>
    <n v="0"/>
  </r>
  <r>
    <n v="2580"/>
    <x v="6"/>
    <x v="15"/>
    <s v="Douglas-Fir - Grand Fir-White Fir"/>
    <n v="711.63855958140698"/>
    <n v="0"/>
    <n v="711.63855958140698"/>
    <n v="1"/>
    <n v="0"/>
  </r>
  <r>
    <n v="2581"/>
    <x v="6"/>
    <x v="15"/>
    <s v="Douglas-Fir - Western Hemlock"/>
    <n v="640.66796405544801"/>
    <n v="0"/>
    <n v="640.66796405544801"/>
    <n v="1"/>
    <n v="0"/>
  </r>
  <r>
    <n v="2582"/>
    <x v="6"/>
    <x v="15"/>
    <s v="Grand Fir-White Fir - Douglas-Fir"/>
    <n v="496.27372436111398"/>
    <n v="0"/>
    <n v="496.27372436111398"/>
    <n v="1"/>
    <n v="0"/>
  </r>
  <r>
    <n v="2583"/>
    <x v="6"/>
    <x v="15"/>
    <s v="Grand Fir-White Fir - Sitka Spruce / Redwood"/>
    <n v="65.185222470011794"/>
    <n v="25.145355136431998"/>
    <n v="90.330577606443796"/>
    <n v="0.72162964299878185"/>
    <n v="0.27837035700121809"/>
  </r>
  <r>
    <n v="2584"/>
    <x v="6"/>
    <x v="15"/>
    <s v="Grand Fir-White Fir - Western Hemlock"/>
    <n v="13551.389791793699"/>
    <n v="0"/>
    <n v="13551.389791793699"/>
    <n v="1"/>
    <n v="0"/>
  </r>
  <r>
    <n v="2585"/>
    <x v="6"/>
    <x v="15"/>
    <s v="Sitka Spruce / Redwood"/>
    <n v="24.887730579591601"/>
    <n v="189.89030852047199"/>
    <n v="214.77803910006358"/>
    <n v="0.11587651458162621"/>
    <n v="0.88412348541837382"/>
  </r>
  <r>
    <n v="2586"/>
    <x v="6"/>
    <x v="15"/>
    <s v="Sitka Spruce / Redwood - Tanoak"/>
    <n v="478.76572899863697"/>
    <n v="37.645096890347197"/>
    <n v="516.41082588898416"/>
    <n v="0.92710242504009788"/>
    <n v="7.2897574959902137E-2"/>
  </r>
  <r>
    <n v="2587"/>
    <x v="6"/>
    <x v="15"/>
    <s v="Tanoak"/>
    <n v="2054.5374119616999"/>
    <n v="880.84952784218603"/>
    <n v="2935.386939803886"/>
    <n v="0.69992047184721895"/>
    <n v="0.30007952815278105"/>
  </r>
  <r>
    <n v="2588"/>
    <x v="6"/>
    <x v="15"/>
    <s v="Tanoak - Sitka Spruce / Redwood"/>
    <n v="434.44796939998099"/>
    <n v="152.36548964905001"/>
    <n v="586.81345904903105"/>
    <n v="0.74035106506253601"/>
    <n v="0.25964893493746388"/>
  </r>
  <r>
    <n v="2589"/>
    <x v="6"/>
    <x v="15"/>
    <s v="Tanoak - Western Hemlock"/>
    <n v="229.12266149393099"/>
    <n v="0"/>
    <n v="229.12266149393099"/>
    <n v="1"/>
    <n v="0"/>
  </r>
  <r>
    <n v="2590"/>
    <x v="6"/>
    <x v="15"/>
    <s v="Western Hemlock"/>
    <n v="1041.30571046559"/>
    <n v="768.43975961279"/>
    <n v="1809.7454700783801"/>
    <n v="0.5753879358628764"/>
    <n v="0.4246120641371236"/>
  </r>
  <r>
    <n v="2591"/>
    <x v="6"/>
    <x v="15"/>
    <s v="Western Hemlock - Douglas-Fir"/>
    <n v="1124.950349251"/>
    <n v="0"/>
    <n v="1124.950349251"/>
    <n v="1"/>
    <n v="0"/>
  </r>
  <r>
    <n v="2592"/>
    <x v="6"/>
    <x v="15"/>
    <s v="Western Hemlock - Sitka Spruce / Redwood"/>
    <n v="138.001178382657"/>
    <n v="274.89269701922598"/>
    <n v="412.89387540188295"/>
    <n v="0.33422917268592567"/>
    <n v="0.66577082731407444"/>
  </r>
  <r>
    <n v="2593"/>
    <x v="6"/>
    <x v="15"/>
    <s v="Western Hemlock - Tanoak"/>
    <n v="1147.6807539485401"/>
    <n v="0"/>
    <n v="1147.6807539485401"/>
    <n v="1"/>
    <n v="0"/>
  </r>
  <r>
    <n v="2594"/>
    <x v="6"/>
    <x v="155"/>
    <s v="Port Orford-cedar - Tanoak"/>
    <n v="251.58329704347"/>
    <n v="0"/>
    <n v="251.58329704347"/>
    <n v="1"/>
    <n v="0"/>
  </r>
  <r>
    <n v="2595"/>
    <x v="6"/>
    <x v="16"/>
    <s v="Developed"/>
    <n v="3435.0554520475898"/>
    <n v="0"/>
    <n v="3435.0554520475898"/>
    <n v="1"/>
    <n v="0"/>
  </r>
  <r>
    <n v="2596"/>
    <x v="6"/>
    <x v="16"/>
    <s v="Developed - Ponderosa Pine"/>
    <n v="260.809954266099"/>
    <n v="0"/>
    <n v="260.809954266099"/>
    <n v="1"/>
    <n v="0"/>
  </r>
  <r>
    <n v="2597"/>
    <x v="6"/>
    <x v="16"/>
    <s v="Douglas-Fir"/>
    <n v="205634.152096256"/>
    <n v="6580.05311733074"/>
    <n v="212214.20521358674"/>
    <n v="0.96899334278443738"/>
    <n v="3.1006657215562592E-2"/>
  </r>
  <r>
    <n v="2598"/>
    <x v="6"/>
    <x v="16"/>
    <s v="Douglas-Fir - Grand Fir-White Fir"/>
    <n v="1024.7769251064699"/>
    <n v="611.24126258810304"/>
    <n v="1636.018187694573"/>
    <n v="0.62638479988450146"/>
    <n v="0.37361520011549848"/>
  </r>
  <r>
    <n v="2599"/>
    <x v="6"/>
    <x v="16"/>
    <s v="Douglas-Fir - Grasslands / Meadows"/>
    <n v="873.91689323996695"/>
    <n v="0"/>
    <n v="873.91689323996695"/>
    <n v="1"/>
    <n v="0"/>
  </r>
  <r>
    <n v="2600"/>
    <x v="6"/>
    <x v="16"/>
    <s v="Douglas-Fir - Port Orford-cedar"/>
    <n v="1324.2011078108101"/>
    <n v="1212.9204873179699"/>
    <n v="2537.12159512878"/>
    <n v="0.52193048624600746"/>
    <n v="0.47806951375399259"/>
  </r>
  <r>
    <n v="2601"/>
    <x v="6"/>
    <x v="16"/>
    <s v="Douglas-Fir - Tanoak"/>
    <n v="5538.4614130802902"/>
    <n v="2440.0158031074502"/>
    <n v="7978.4772161877409"/>
    <n v="0.69417524961319199"/>
    <n v="0.30582475038680795"/>
  </r>
  <r>
    <n v="2602"/>
    <x v="6"/>
    <x v="16"/>
    <s v="Douglas-Fir - Western Hemlock"/>
    <n v="1907.8040074923899"/>
    <n v="1484.71681270916"/>
    <n v="3392.5208202015501"/>
    <n v="0.56235587299330037"/>
    <n v="0.43764412700669963"/>
  </r>
  <r>
    <n v="2603"/>
    <x v="6"/>
    <x v="16"/>
    <s v="Grand Fir-White Fir"/>
    <n v="35644.929699343702"/>
    <n v="2245.0238831618699"/>
    <n v="37889.953582505572"/>
    <n v="0.94074883522162889"/>
    <n v="5.9251164778371099E-2"/>
  </r>
  <r>
    <n v="2604"/>
    <x v="6"/>
    <x v="16"/>
    <s v="Grand Fir-White Fir - Douglas-Fir"/>
    <n v="58324.645790400398"/>
    <n v="2379.0652114232898"/>
    <n v="60703.711001823685"/>
    <n v="0.96080857047847024"/>
    <n v="3.9191429521529861E-2"/>
  </r>
  <r>
    <n v="2605"/>
    <x v="6"/>
    <x v="16"/>
    <s v="Grand Fir-White Fir - Tanoak"/>
    <n v="5314.9264108197904"/>
    <n v="730.29846915960002"/>
    <n v="6045.2248799793906"/>
    <n v="0.8791941600753006"/>
    <n v="0.12080583992469933"/>
  </r>
  <r>
    <n v="2606"/>
    <x v="6"/>
    <x v="16"/>
    <s v="Grand Fir-White Fir - Western Red-cedar"/>
    <n v="263.69026674561701"/>
    <n v="0"/>
    <n v="263.69026674561701"/>
    <n v="1"/>
    <n v="0"/>
  </r>
  <r>
    <n v="2607"/>
    <x v="6"/>
    <x v="16"/>
    <s v="Jeffrey Pine - Western Hemlock"/>
    <n v="289.05137646467801"/>
    <n v="2019.86363240228"/>
    <n v="2308.915008866958"/>
    <n v="0.12518926654061757"/>
    <n v="0.87481073345938243"/>
  </r>
  <r>
    <n v="2608"/>
    <x v="6"/>
    <x v="16"/>
    <s v="Port Orford-cedar"/>
    <n v="0"/>
    <n v="694.45196928867597"/>
    <n v="694.45196928867597"/>
    <n v="0"/>
    <n v="1"/>
  </r>
  <r>
    <n v="2609"/>
    <x v="6"/>
    <x v="16"/>
    <s v="Port Orford-cedar - Douglas-Fir"/>
    <n v="2603.8535063853501"/>
    <n v="4027.77708044876"/>
    <n v="6631.6305868341096"/>
    <n v="0.39264151889805582"/>
    <n v="0.60735848110194424"/>
  </r>
  <r>
    <n v="2610"/>
    <x v="6"/>
    <x v="16"/>
    <s v="Port Orford-cedar - Grand Fir-White Fir"/>
    <n v="0"/>
    <n v="4942.7258372527403"/>
    <n v="4942.7258372527403"/>
    <n v="0"/>
    <n v="1"/>
  </r>
  <r>
    <n v="2611"/>
    <x v="6"/>
    <x v="16"/>
    <s v="Port Orford-cedar - Western Hemlock"/>
    <n v="0"/>
    <n v="1132.69021592891"/>
    <n v="1132.69021592891"/>
    <n v="0"/>
    <n v="1"/>
  </r>
  <r>
    <n v="2612"/>
    <x v="6"/>
    <x v="16"/>
    <s v="Tanoak"/>
    <n v="61873.8045432816"/>
    <n v="52320.057011250901"/>
    <n v="114193.8615545325"/>
    <n v="0.5418312657176777"/>
    <n v="0.4581687342823223"/>
  </r>
  <r>
    <n v="2613"/>
    <x v="6"/>
    <x v="16"/>
    <s v="Tanoak - Douglas-Fir"/>
    <n v="5326.6676861844599"/>
    <n v="0"/>
    <n v="5326.6676861844599"/>
    <n v="1"/>
    <n v="0"/>
  </r>
  <r>
    <n v="2614"/>
    <x v="6"/>
    <x v="16"/>
    <s v="Tanoak - Grand Fir-White Fir"/>
    <n v="3722.5773165771102"/>
    <n v="1458.8895392003301"/>
    <n v="5181.4668557774403"/>
    <n v="0.71844082384245322"/>
    <n v="0.28155917615754672"/>
  </r>
  <r>
    <n v="2615"/>
    <x v="6"/>
    <x v="16"/>
    <s v="Tanoak - Port Orford-cedar"/>
    <n v="43.193769208051002"/>
    <n v="2487.78728074434"/>
    <n v="2530.981049952391"/>
    <n v="1.7066018415611409E-2"/>
    <n v="0.98293398158438861"/>
  </r>
  <r>
    <n v="2616"/>
    <x v="6"/>
    <x v="16"/>
    <s v="Tanoak - Western Hemlock"/>
    <n v="256.32421607778298"/>
    <n v="3343.0416945452498"/>
    <n v="3599.365910623033"/>
    <n v="7.1213714427109887E-2"/>
    <n v="0.92878628557289011"/>
  </r>
  <r>
    <n v="2617"/>
    <x v="6"/>
    <x v="16"/>
    <s v="Western Hemlock - Douglas-Fir"/>
    <n v="2261.7631236166499"/>
    <n v="269.10816430661498"/>
    <n v="2530.8712879232648"/>
    <n v="0.8936697549216599"/>
    <n v="0.10633024507834009"/>
  </r>
  <r>
    <n v="2618"/>
    <x v="6"/>
    <x v="16"/>
    <s v="Western Hemlock - Port Orford-cedar"/>
    <n v="1409.40034866477"/>
    <n v="2305.2924129868702"/>
    <n v="3714.6927616516405"/>
    <n v="0.37941236034770132"/>
    <n v="0.62058763965229857"/>
  </r>
  <r>
    <n v="2619"/>
    <x v="6"/>
    <x v="17"/>
    <s v="Douglas-Fir"/>
    <n v="5658.9048043481498"/>
    <n v="15034.9843527925"/>
    <n v="20693.889157140649"/>
    <n v="0.27345777110222336"/>
    <n v="0.72654222889777664"/>
  </r>
  <r>
    <n v="2620"/>
    <x v="6"/>
    <x v="17"/>
    <s v="Douglas-Fir - Grand Fir-White Fir"/>
    <n v="293.69697265945098"/>
    <n v="4140.3344996897704"/>
    <n v="4434.0314723492211"/>
    <n v="6.6237006771592805E-2"/>
    <n v="0.93376299322840728"/>
  </r>
  <r>
    <n v="2621"/>
    <x v="6"/>
    <x v="17"/>
    <s v="Douglas-Fir - Port Orford-cedar"/>
    <n v="15768.771694793701"/>
    <n v="15981.2007680971"/>
    <n v="31749.972462890801"/>
    <n v="0.49665465736148773"/>
    <n v="0.50334534263851227"/>
  </r>
  <r>
    <n v="2622"/>
    <x v="6"/>
    <x v="17"/>
    <s v="Douglas-Fir - Tanoak"/>
    <n v="6604.7345421433101"/>
    <n v="2707.7882744650901"/>
    <n v="9312.5228166083998"/>
    <n v="0.70923150173271088"/>
    <n v="0.29076849826728912"/>
  </r>
  <r>
    <n v="2623"/>
    <x v="6"/>
    <x v="17"/>
    <s v="Douglas-Fir - Western Hemlock"/>
    <n v="291.01236102443801"/>
    <n v="277.80839226792398"/>
    <n v="568.82075329236204"/>
    <n v="0.51160644076371053"/>
    <n v="0.48839355923628941"/>
  </r>
  <r>
    <n v="2624"/>
    <x v="6"/>
    <x v="17"/>
    <s v="Grand Fir-White Fir"/>
    <n v="2150.7454671810701"/>
    <n v="4291.5256085535702"/>
    <n v="6442.2710757346404"/>
    <n v="0.33384895511181378"/>
    <n v="0.66615104488818622"/>
  </r>
  <r>
    <n v="2625"/>
    <x v="6"/>
    <x v="17"/>
    <s v="Grand Fir-White Fir - Douglas-Fir"/>
    <n v="5949.1447007720699"/>
    <n v="1411.9656821041599"/>
    <n v="7361.1103828762298"/>
    <n v="0.80818577515306078"/>
    <n v="0.19181422484693922"/>
  </r>
  <r>
    <n v="2626"/>
    <x v="6"/>
    <x v="17"/>
    <s v="Grand Fir-White Fir - Tanoak"/>
    <n v="760.79439409626104"/>
    <n v="735.44971080948994"/>
    <n v="1496.2441049057511"/>
    <n v="0.50846943463425287"/>
    <n v="0.49153056536574702"/>
  </r>
  <r>
    <n v="2627"/>
    <x v="6"/>
    <x v="17"/>
    <s v="Port Orford-cedar"/>
    <n v="89.233569694951896"/>
    <n v="2888.3942263040899"/>
    <n v="2977.6277959990416"/>
    <n v="2.996800668466779E-2"/>
    <n v="0.9700319933153323"/>
  </r>
  <r>
    <n v="2628"/>
    <x v="6"/>
    <x v="17"/>
    <s v="Port Orford-cedar - Douglas-Fir"/>
    <n v="5218.1398435298597"/>
    <n v="30063.198302037901"/>
    <n v="35281.338145567759"/>
    <n v="0.14790084837486223"/>
    <n v="0.85209915162513783"/>
  </r>
  <r>
    <n v="2629"/>
    <x v="6"/>
    <x v="17"/>
    <s v="Port Orford-cedar - Jeffrey Pine"/>
    <n v="857.91412379967801"/>
    <n v="447.08622848735899"/>
    <n v="1305.000352287037"/>
    <n v="0.65740528138262022"/>
    <n v="0.34259471861737983"/>
  </r>
  <r>
    <n v="2630"/>
    <x v="6"/>
    <x v="17"/>
    <s v="Port Orford-cedar - Tanoak"/>
    <n v="634.31496548447797"/>
    <n v="1538.98074119643"/>
    <n v="2173.2957066809081"/>
    <n v="0.29186776725069496"/>
    <n v="0.70813223274930492"/>
  </r>
  <r>
    <n v="2631"/>
    <x v="6"/>
    <x v="17"/>
    <s v="Tanoak"/>
    <n v="413.33939479461998"/>
    <n v="1032.3745203645601"/>
    <n v="1445.71391515918"/>
    <n v="0.28590676928575409"/>
    <n v="0.71409323071424591"/>
  </r>
  <r>
    <n v="2632"/>
    <x v="6"/>
    <x v="17"/>
    <s v="Tanoak - Douglas-Fir"/>
    <n v="2709.7472117215698"/>
    <n v="2980.14274008346"/>
    <n v="5689.8899518050293"/>
    <n v="0.47623894920181092"/>
    <n v="0.52376105079818913"/>
  </r>
  <r>
    <n v="2633"/>
    <x v="6"/>
    <x v="17"/>
    <s v="Tanoak - Grand Fir-White Fir"/>
    <n v="749.97752809486599"/>
    <n v="285.708189477026"/>
    <n v="1035.6857175718919"/>
    <n v="0.72413620789629785"/>
    <n v="0.27586379210370215"/>
  </r>
  <r>
    <n v="2634"/>
    <x v="6"/>
    <x v="17"/>
    <s v="Tanoak - Port Orford-cedar"/>
    <n v="2647.7357469569401"/>
    <n v="1805.73723737761"/>
    <n v="4453.4729843345503"/>
    <n v="0.59453279637500078"/>
    <n v="0.40546720362499922"/>
  </r>
  <r>
    <n v="2635"/>
    <x v="6"/>
    <x v="17"/>
    <s v="Tanoak - Western Red-cedar"/>
    <n v="370.95079483021101"/>
    <n v="46.877268499363403"/>
    <n v="417.82806332957443"/>
    <n v="0.88780727621354727"/>
    <n v="0.11219272378645267"/>
  </r>
  <r>
    <n v="2636"/>
    <x v="6"/>
    <x v="18"/>
    <s v="Grand Fir-White Fir"/>
    <n v="6067.4776721399803"/>
    <n v="0"/>
    <n v="6067.4776721399803"/>
    <n v="1"/>
    <n v="0"/>
  </r>
  <r>
    <n v="2637"/>
    <x v="6"/>
    <x v="81"/>
    <s v="Grand Fir-White Fir"/>
    <n v="9522.0030286751899"/>
    <n v="0"/>
    <n v="9522.0030286751899"/>
    <n v="1"/>
    <n v="0"/>
  </r>
  <r>
    <n v="2638"/>
    <x v="6"/>
    <x v="26"/>
    <s v="Developed"/>
    <n v="92545.412083478703"/>
    <n v="0"/>
    <n v="92545.412083478703"/>
    <n v="1"/>
    <n v="0"/>
  </r>
  <r>
    <n v="2639"/>
    <x v="6"/>
    <x v="26"/>
    <s v="Developed - Douglas-Fir"/>
    <n v="4053.3484042642499"/>
    <n v="0"/>
    <n v="4053.3484042642499"/>
    <n v="1"/>
    <n v="0"/>
  </r>
  <r>
    <n v="2640"/>
    <x v="6"/>
    <x v="26"/>
    <s v="Developed - Grand Fir-White Fir"/>
    <n v="659.68523504209304"/>
    <n v="0"/>
    <n v="659.68523504209304"/>
    <n v="1"/>
    <n v="0"/>
  </r>
  <r>
    <n v="2641"/>
    <x v="6"/>
    <x v="26"/>
    <s v="Douglas-Fir - Developed"/>
    <n v="2144.7061244121701"/>
    <n v="0"/>
    <n v="2144.7061244121701"/>
    <n v="1"/>
    <n v="0"/>
  </r>
  <r>
    <n v="2642"/>
    <x v="6"/>
    <x v="26"/>
    <s v="Douglas-Fir - Grand Fir-White Fir"/>
    <n v="14942.6703296183"/>
    <n v="29.049174649954001"/>
    <n v="14971.719504268254"/>
    <n v="0.99805973023728689"/>
    <n v="1.940269762713123E-3"/>
  </r>
  <r>
    <n v="2643"/>
    <x v="6"/>
    <x v="26"/>
    <s v="Douglas-Fir - Oregon White Oak"/>
    <n v="2398.2307061241299"/>
    <n v="5.8751246818072298"/>
    <n v="2404.1058308059373"/>
    <n v="0.99755621212405698"/>
    <n v="2.4437878759429195E-3"/>
  </r>
  <r>
    <n v="2644"/>
    <x v="6"/>
    <x v="26"/>
    <s v="Jeffrey Pine - Developed"/>
    <n v="361.691433160624"/>
    <n v="0"/>
    <n v="361.691433160624"/>
    <n v="1"/>
    <n v="0"/>
  </r>
  <r>
    <n v="2645"/>
    <x v="6"/>
    <x v="156"/>
    <s v="Douglas-Fir"/>
    <n v="237.83033577593201"/>
    <n v="17.3509213867525"/>
    <n v="255.18125716268452"/>
    <n v="0.93200550236457669"/>
    <n v="6.7994497635423312E-2"/>
  </r>
  <r>
    <n v="2646"/>
    <x v="6"/>
    <x v="156"/>
    <s v="Douglas-Fir - Port Orford-cedar"/>
    <n v="308.932080561215"/>
    <n v="45.412565013082997"/>
    <n v="354.344645574298"/>
    <n v="0.87184069075043769"/>
    <n v="0.12815930924956229"/>
  </r>
  <r>
    <n v="2647"/>
    <x v="6"/>
    <x v="28"/>
    <s v="Developed"/>
    <n v="9359.2917144114999"/>
    <n v="0"/>
    <n v="9359.2917144114999"/>
    <n v="1"/>
    <n v="0"/>
  </r>
  <r>
    <n v="2648"/>
    <x v="6"/>
    <x v="28"/>
    <s v="Developed - Douglas-Fir"/>
    <n v="1044.1743984438001"/>
    <n v="3.5282115005908299"/>
    <n v="1047.702609944391"/>
    <n v="0.99663243036038807"/>
    <n v="3.3675696396118521E-3"/>
  </r>
  <r>
    <n v="2649"/>
    <x v="6"/>
    <x v="28"/>
    <s v="Douglas-Fir"/>
    <n v="469.26437692993397"/>
    <n v="0"/>
    <n v="469.26437692993397"/>
    <n v="1"/>
    <n v="0"/>
  </r>
  <r>
    <n v="2650"/>
    <x v="6"/>
    <x v="28"/>
    <s v="Douglas-Fir - Ponderosa Pine"/>
    <n v="634.45123599686497"/>
    <n v="0"/>
    <n v="634.45123599686497"/>
    <n v="1"/>
    <n v="0"/>
  </r>
  <r>
    <n v="2651"/>
    <x v="6"/>
    <x v="29"/>
    <s v="Douglas-Fir"/>
    <n v="1797.3686792301401"/>
    <n v="2385.8357165457001"/>
    <n v="4183.2043957758397"/>
    <n v="0.42966312644084664"/>
    <n v="0.57033687355915352"/>
  </r>
  <r>
    <n v="2652"/>
    <x v="6"/>
    <x v="29"/>
    <s v="Douglas-Fir - Grand Fir-White Fir"/>
    <n v="2139.6280079888902"/>
    <n v="0"/>
    <n v="2139.6280079888902"/>
    <n v="1"/>
    <n v="0"/>
  </r>
  <r>
    <n v="2653"/>
    <x v="6"/>
    <x v="29"/>
    <s v="Douglas-Fir - Jeffrey Pine"/>
    <n v="0"/>
    <n v="304.28682109755999"/>
    <n v="304.28682109755999"/>
    <n v="0"/>
    <n v="1"/>
  </r>
  <r>
    <n v="2654"/>
    <x v="6"/>
    <x v="29"/>
    <s v="Douglas-Fir - Mountain Hemlock"/>
    <n v="0"/>
    <n v="593.95243055584501"/>
    <n v="593.95243055584501"/>
    <n v="0"/>
    <n v="1"/>
  </r>
  <r>
    <n v="2655"/>
    <x v="6"/>
    <x v="29"/>
    <s v="Douglas-Fir - Port Orford-cedar"/>
    <n v="1521.82859633149"/>
    <n v="3.75151040645361"/>
    <n v="1525.5801067379437"/>
    <n v="0.99754092860159582"/>
    <n v="2.4590713984041384E-3"/>
  </r>
  <r>
    <n v="2656"/>
    <x v="6"/>
    <x v="29"/>
    <s v="Douglas-Fir - Tanoak"/>
    <n v="754.00897681444303"/>
    <n v="41.815383226788498"/>
    <n v="795.82436004123156"/>
    <n v="0.94745651763584859"/>
    <n v="5.2543482364151364E-2"/>
  </r>
  <r>
    <n v="2657"/>
    <x v="6"/>
    <x v="29"/>
    <s v="Grand Fir-White Fir"/>
    <n v="102163.787161331"/>
    <n v="86946.867088305502"/>
    <n v="189110.65424963651"/>
    <n v="0.54023284709527342"/>
    <n v="0.45976715290472653"/>
  </r>
  <r>
    <n v="2658"/>
    <x v="6"/>
    <x v="29"/>
    <s v="Grand Fir-White Fir - Douglas-Fir"/>
    <n v="1364.10980387175"/>
    <n v="14.766173648792799"/>
    <n v="1378.8759775205428"/>
    <n v="0.98929115171377124"/>
    <n v="1.0708848286228707E-2"/>
  </r>
  <r>
    <n v="2659"/>
    <x v="6"/>
    <x v="29"/>
    <s v="Grand Fir-White Fir - Mountain Hemlock"/>
    <n v="965.29642297900102"/>
    <n v="0"/>
    <n v="965.29642297900102"/>
    <n v="1"/>
    <n v="0"/>
  </r>
  <r>
    <n v="2660"/>
    <x v="6"/>
    <x v="29"/>
    <s v="Grand Fir-White Fir - Tanoak"/>
    <n v="727.61899158155097"/>
    <n v="0"/>
    <n v="727.61899158155097"/>
    <n v="1"/>
    <n v="0"/>
  </r>
  <r>
    <n v="2661"/>
    <x v="6"/>
    <x v="29"/>
    <s v="Mountain Hemlock"/>
    <n v="4214.3414844305698"/>
    <n v="4951.3630113162098"/>
    <n v="9165.7044957467806"/>
    <n v="0.45979460568319402"/>
    <n v="0.54020539431680581"/>
  </r>
  <r>
    <n v="2662"/>
    <x v="6"/>
    <x v="29"/>
    <s v="Mountain Hemlock - Douglas-Fir"/>
    <n v="0"/>
    <n v="516.00966609576801"/>
    <n v="516.00966609576801"/>
    <n v="0"/>
    <n v="1"/>
  </r>
  <r>
    <n v="2663"/>
    <x v="6"/>
    <x v="29"/>
    <s v="Mountain Hemlock - Grand Fir-White Fir"/>
    <n v="277.021586508182"/>
    <n v="369.86703779937301"/>
    <n v="646.88862430755501"/>
    <n v="0.42823691142306375"/>
    <n v="0.57176308857693625"/>
  </r>
  <r>
    <n v="2664"/>
    <x v="6"/>
    <x v="29"/>
    <s v="Parkland"/>
    <n v="1441.7321121510099"/>
    <n v="113.783247317267"/>
    <n v="1555.515359468277"/>
    <n v="0.92685173654848274"/>
    <n v="7.314826345151719E-2"/>
  </r>
  <r>
    <n v="2665"/>
    <x v="6"/>
    <x v="29"/>
    <s v="Tanoak"/>
    <n v="2655.0874555622399"/>
    <n v="0"/>
    <n v="2655.0874555622399"/>
    <n v="1"/>
    <n v="0"/>
  </r>
  <r>
    <n v="2666"/>
    <x v="6"/>
    <x v="29"/>
    <s v="Tanoak - Douglas-Fir"/>
    <n v="900.72747948954702"/>
    <n v="160.17318330304599"/>
    <n v="1060.900662792593"/>
    <n v="0.84902150698876511"/>
    <n v="0.15097849301123489"/>
  </r>
  <r>
    <n v="2667"/>
    <x v="6"/>
    <x v="29"/>
    <s v="Tanoak - Port Orford-cedar"/>
    <n v="346.95126813877698"/>
    <n v="50.630017517066797"/>
    <n v="397.58128565584377"/>
    <n v="0.8726549278255179"/>
    <n v="0.12734507217448207"/>
  </r>
  <r>
    <n v="2668"/>
    <x v="6"/>
    <x v="30"/>
    <s v="Grand Fir-White Fir"/>
    <n v="12659.608314700599"/>
    <n v="0"/>
    <n v="12659.608314700599"/>
    <n v="1"/>
    <n v="0"/>
  </r>
  <r>
    <n v="2669"/>
    <x v="6"/>
    <x v="30"/>
    <s v="Grand Fir-White Fir - Mountain Hemlock"/>
    <n v="285.27860280828497"/>
    <n v="1054.3620144213201"/>
    <n v="1339.6406172296051"/>
    <n v="0.21295159249369802"/>
    <n v="0.78704840750630189"/>
  </r>
  <r>
    <n v="2670"/>
    <x v="6"/>
    <x v="30"/>
    <s v="Grand Fir-White Fir - Tanoak"/>
    <n v="971.20932188035101"/>
    <n v="0"/>
    <n v="971.20932188035101"/>
    <n v="1"/>
    <n v="0"/>
  </r>
  <r>
    <n v="2671"/>
    <x v="6"/>
    <x v="30"/>
    <s v="Mountain Hemlock"/>
    <n v="361.55492130490001"/>
    <n v="0"/>
    <n v="361.55492130490001"/>
    <n v="1"/>
    <n v="0"/>
  </r>
  <r>
    <n v="2672"/>
    <x v="6"/>
    <x v="30"/>
    <s v="Mountain Hemlock - Grand Fir-White Fir"/>
    <n v="271.51088833121099"/>
    <n v="0"/>
    <n v="271.51088833121099"/>
    <n v="1"/>
    <n v="0"/>
  </r>
  <r>
    <n v="2673"/>
    <x v="6"/>
    <x v="30"/>
    <s v="Parkland"/>
    <n v="889.94764051799802"/>
    <n v="0"/>
    <n v="889.94764051799802"/>
    <n v="1"/>
    <n v="0"/>
  </r>
  <r>
    <n v="2674"/>
    <x v="6"/>
    <x v="101"/>
    <s v="Grand Fir-White Fir"/>
    <n v="1358.5742859437701"/>
    <n v="0"/>
    <n v="1358.5742859437701"/>
    <n v="1"/>
    <n v="0"/>
  </r>
  <r>
    <n v="2675"/>
    <x v="6"/>
    <x v="46"/>
    <s v="Developed - Douglas-Fir"/>
    <n v="736.56551370368402"/>
    <n v="0"/>
    <n v="736.56551370368402"/>
    <n v="1"/>
    <n v="0"/>
  </r>
  <r>
    <n v="2676"/>
    <x v="6"/>
    <x v="46"/>
    <s v="Douglas-Fir"/>
    <n v="12076.883821453899"/>
    <n v="0"/>
    <n v="12076.883821453899"/>
    <n v="1"/>
    <n v="0"/>
  </r>
  <r>
    <n v="2677"/>
    <x v="6"/>
    <x v="46"/>
    <s v="Douglas-Fir - Tanoak"/>
    <n v="9069.8346501091892"/>
    <n v="0"/>
    <n v="9069.8346501091892"/>
    <n v="1"/>
    <n v="0"/>
  </r>
  <r>
    <n v="2678"/>
    <x v="6"/>
    <x v="46"/>
    <s v="Douglas-Fir - Western Hemlock"/>
    <n v="549.22361748647302"/>
    <n v="0"/>
    <n v="549.22361748647302"/>
    <n v="1"/>
    <n v="0"/>
  </r>
  <r>
    <n v="2679"/>
    <x v="6"/>
    <x v="46"/>
    <s v="Sitka Spruce / Redwood - Western Hemlock"/>
    <n v="9.34768996013233"/>
    <n v="0"/>
    <n v="9.34768996013233"/>
    <n v="1"/>
    <n v="0"/>
  </r>
  <r>
    <n v="2680"/>
    <x v="6"/>
    <x v="46"/>
    <s v="Tanoak"/>
    <n v="50329.067845174701"/>
    <n v="8041.9175552820197"/>
    <n v="58370.985400456717"/>
    <n v="0.8622274833959015"/>
    <n v="0.13777251660409859"/>
  </r>
  <r>
    <n v="2681"/>
    <x v="6"/>
    <x v="46"/>
    <s v="Tanoak - Douglas-Fir"/>
    <n v="7031.0688880541502"/>
    <n v="0"/>
    <n v="7031.0688880541502"/>
    <n v="1"/>
    <n v="0"/>
  </r>
  <r>
    <n v="2682"/>
    <x v="6"/>
    <x v="46"/>
    <s v="Tanoak - Sitka Spruce / Redwood"/>
    <n v="544.442956420359"/>
    <n v="1043.7114134098899"/>
    <n v="1588.1543698302489"/>
    <n v="0.34281488422221335"/>
    <n v="0.6571851157777866"/>
  </r>
  <r>
    <n v="2683"/>
    <x v="6"/>
    <x v="46"/>
    <s v="Tanoak - Western Hemlock"/>
    <n v="273.69858411948098"/>
    <n v="326.15572223754401"/>
    <n v="599.85430635702505"/>
    <n v="0.45627510083520073"/>
    <n v="0.54372489916479916"/>
  </r>
  <r>
    <n v="2684"/>
    <x v="6"/>
    <x v="46"/>
    <s v="Western Hemlock"/>
    <n v="1255.4514089035899"/>
    <n v="360.187265249738"/>
    <n v="1615.6386741533279"/>
    <n v="0.77706199349400118"/>
    <n v="0.22293800650599888"/>
  </r>
  <r>
    <n v="2685"/>
    <x v="6"/>
    <x v="46"/>
    <s v="Western Hemlock - Sitka Spruce / Redwood"/>
    <n v="1677.27704774469"/>
    <n v="1025.57509893981"/>
    <n v="2702.8521466845"/>
    <n v="0.62055819435116"/>
    <n v="0.37944180564884"/>
  </r>
  <r>
    <n v="2686"/>
    <x v="6"/>
    <x v="46"/>
    <s v="Western Hemlock - Tanoak"/>
    <n v="3418.10666202927"/>
    <n v="4904.4010254293098"/>
    <n v="8322.5076874585793"/>
    <n v="0.41070633880940849"/>
    <n v="0.58929366119059157"/>
  </r>
  <r>
    <n v="2687"/>
    <x v="6"/>
    <x v="157"/>
    <s v="Douglas-Fir"/>
    <n v="394.19849738828498"/>
    <n v="2978.8191558080598"/>
    <n v="3373.0176531963448"/>
    <n v="0.11686819872251007"/>
    <n v="0.88313180127748991"/>
  </r>
  <r>
    <n v="2688"/>
    <x v="6"/>
    <x v="157"/>
    <s v="Douglas-Fir - Tanoak"/>
    <n v="1589.1240395804"/>
    <n v="4.2333829962095502"/>
    <n v="1593.3574225766095"/>
    <n v="0.9973431052341265"/>
    <n v="2.6568947658735416E-3"/>
  </r>
  <r>
    <n v="2689"/>
    <x v="6"/>
    <x v="157"/>
    <s v="Tanoak - Douglas-Fir"/>
    <n v="536.17614573483297"/>
    <n v="0"/>
    <n v="536.17614573483297"/>
    <n v="1"/>
    <n v="0"/>
  </r>
  <r>
    <n v="2690"/>
    <x v="6"/>
    <x v="52"/>
    <s v="Douglas-Fir"/>
    <n v="23788.730343024101"/>
    <n v="11834.402046666501"/>
    <n v="35623.132389690603"/>
    <n v="0.66778884245195125"/>
    <n v="0.3322111575480487"/>
  </r>
  <r>
    <n v="2691"/>
    <x v="6"/>
    <x v="52"/>
    <s v="Douglas-Fir - Developed"/>
    <n v="430.02514253696103"/>
    <n v="0"/>
    <n v="430.02514253696103"/>
    <n v="1"/>
    <n v="0"/>
  </r>
  <r>
    <n v="2692"/>
    <x v="6"/>
    <x v="52"/>
    <s v="Douglas-Fir - Grand Fir-White Fir"/>
    <n v="3911.9737223100001"/>
    <n v="11.364511049394199"/>
    <n v="3923.3382333593945"/>
    <n v="0.99710335679122331"/>
    <n v="2.8966432087766322E-3"/>
  </r>
  <r>
    <n v="2693"/>
    <x v="6"/>
    <x v="52"/>
    <s v="Douglas-Fir - Tanoak"/>
    <n v="1022.40594499202"/>
    <n v="0"/>
    <n v="1022.40594499202"/>
    <n v="1"/>
    <n v="0"/>
  </r>
  <r>
    <n v="2694"/>
    <x v="6"/>
    <x v="52"/>
    <s v="Grand Fir-White Fir"/>
    <n v="78784.413744706893"/>
    <n v="8078.5524502226199"/>
    <n v="86862.966194929511"/>
    <n v="0.90699658549428874"/>
    <n v="9.3003414505711327E-2"/>
  </r>
  <r>
    <n v="2695"/>
    <x v="6"/>
    <x v="52"/>
    <s v="Grand Fir-White Fir - Developed"/>
    <n v="926.82512890266003"/>
    <n v="0"/>
    <n v="926.82512890266003"/>
    <n v="1"/>
    <n v="0"/>
  </r>
  <r>
    <n v="2696"/>
    <x v="6"/>
    <x v="52"/>
    <s v="Grand Fir-White Fir - Douglas-Fir"/>
    <n v="543.86897295662595"/>
    <n v="650.00330167233005"/>
    <n v="1193.8722746289559"/>
    <n v="0.45555038383453139"/>
    <n v="0.54444961616546872"/>
  </r>
  <r>
    <n v="2697"/>
    <x v="6"/>
    <x v="52"/>
    <s v="Grand Fir-White Fir - Tanoak"/>
    <n v="6023.5256683103698"/>
    <n v="0"/>
    <n v="6023.5256683103698"/>
    <n v="1"/>
    <n v="0"/>
  </r>
  <r>
    <n v="2698"/>
    <x v="6"/>
    <x v="52"/>
    <s v="Tanoak"/>
    <n v="2797.4595585122902"/>
    <n v="0"/>
    <n v="2797.4595585122902"/>
    <n v="1"/>
    <n v="0"/>
  </r>
  <r>
    <n v="2699"/>
    <x v="6"/>
    <x v="52"/>
    <s v="Tanoak - Douglas-Fir"/>
    <n v="2218.3727320087"/>
    <n v="391.78030477416098"/>
    <n v="2610.1530367828609"/>
    <n v="0.84990140453333385"/>
    <n v="0.15009859546666621"/>
  </r>
  <r>
    <n v="2700"/>
    <x v="6"/>
    <x v="52"/>
    <s v="Tanoak - Grand Fir-White Fir"/>
    <n v="14400.8254585264"/>
    <n v="7.0111776580735397"/>
    <n v="14407.836636184475"/>
    <n v="0.99951337748788283"/>
    <n v="4.8662251211714603E-4"/>
  </r>
  <r>
    <n v="2701"/>
    <x v="6"/>
    <x v="52"/>
    <s v="Water"/>
    <n v="387.26676456414401"/>
    <n v="0"/>
    <n v="387.26676456414401"/>
    <n v="1"/>
    <n v="0"/>
  </r>
  <r>
    <n v="2702"/>
    <x v="6"/>
    <x v="53"/>
    <s v="Douglas-Fir"/>
    <n v="1751.41210038247"/>
    <n v="277.91194729570299"/>
    <n v="2029.324047678173"/>
    <n v="0.86305196175363286"/>
    <n v="0.13694803824636714"/>
  </r>
  <r>
    <n v="2703"/>
    <x v="6"/>
    <x v="53"/>
    <s v="Douglas-Fir - Tanoak"/>
    <n v="4180.1738772949802"/>
    <n v="0"/>
    <n v="4180.1738772949802"/>
    <n v="1"/>
    <n v="0"/>
  </r>
  <r>
    <n v="2704"/>
    <x v="6"/>
    <x v="53"/>
    <s v="Grand Fir-White Fir"/>
    <n v="1725.0864382304901"/>
    <n v="0"/>
    <n v="1725.0864382304901"/>
    <n v="1"/>
    <n v="0"/>
  </r>
  <r>
    <n v="2705"/>
    <x v="6"/>
    <x v="53"/>
    <s v="Tanoak - Douglas-Fir"/>
    <n v="3386.6029034714202"/>
    <n v="0"/>
    <n v="3386.6029034714202"/>
    <n v="1"/>
    <n v="0"/>
  </r>
  <r>
    <n v="2706"/>
    <x v="6"/>
    <x v="53"/>
    <s v="Tanoak - Grand Fir-White Fir"/>
    <n v="740.77987392582497"/>
    <n v="0"/>
    <n v="740.77987392582497"/>
    <n v="1"/>
    <n v="0"/>
  </r>
  <r>
    <n v="2707"/>
    <x v="6"/>
    <x v="112"/>
    <s v="Grand Fir-White Fir"/>
    <n v="1233.2943656969601"/>
    <n v="0"/>
    <n v="1233.2943656969601"/>
    <n v="1"/>
    <n v="0"/>
  </r>
  <r>
    <n v="2708"/>
    <x v="6"/>
    <x v="56"/>
    <s v="Developed"/>
    <n v="529.331859248309"/>
    <n v="0"/>
    <n v="529.331859248309"/>
    <n v="1"/>
    <n v="0"/>
  </r>
  <r>
    <n v="2709"/>
    <x v="6"/>
    <x v="56"/>
    <s v="Douglas-Fir"/>
    <n v="50326.143889315703"/>
    <n v="354.89261110487399"/>
    <n v="50681.036500420574"/>
    <n v="0.99299752657777773"/>
    <n v="7.0024734222223122E-3"/>
  </r>
  <r>
    <n v="2710"/>
    <x v="6"/>
    <x v="56"/>
    <s v="Douglas-Fir - Grand Fir-White Fir"/>
    <n v="2110.6740727486499"/>
    <n v="0"/>
    <n v="2110.6740727486499"/>
    <n v="1"/>
    <n v="0"/>
  </r>
  <r>
    <n v="2711"/>
    <x v="6"/>
    <x v="56"/>
    <s v="Douglas-Fir - Grasslands / Meadows"/>
    <n v="528.63037845196004"/>
    <n v="0"/>
    <n v="528.63037845196004"/>
    <n v="1"/>
    <n v="0"/>
  </r>
  <r>
    <n v="2712"/>
    <x v="6"/>
    <x v="56"/>
    <s v="Douglas-Fir - Port Orford-cedar"/>
    <n v="5.8921404055117197"/>
    <n v="831.17310897463994"/>
    <n v="837.06524938015161"/>
    <n v="7.0390455342338731E-3"/>
    <n v="0.99296095446576615"/>
  </r>
  <r>
    <n v="2713"/>
    <x v="6"/>
    <x v="56"/>
    <s v="Douglas-Fir - Tanoak"/>
    <n v="376.08267964081602"/>
    <n v="709.91831128712397"/>
    <n v="1086.0009909279399"/>
    <n v="0.34630049399814078"/>
    <n v="0.65369950600185922"/>
  </r>
  <r>
    <n v="2714"/>
    <x v="6"/>
    <x v="56"/>
    <s v="Grand Fir-White Fir"/>
    <n v="61191.364729224602"/>
    <n v="9090.0004539599104"/>
    <n v="70281.365183184505"/>
    <n v="0.87066272218436114"/>
    <n v="0.12933727781563897"/>
  </r>
  <r>
    <n v="2715"/>
    <x v="6"/>
    <x v="56"/>
    <s v="Grand Fir-White Fir - Douglas-Fir"/>
    <n v="1658.58349362628"/>
    <n v="295.92018645112199"/>
    <n v="1954.5036800774019"/>
    <n v="0.84859573841303637"/>
    <n v="0.1514042615869636"/>
  </r>
  <r>
    <n v="2716"/>
    <x v="6"/>
    <x v="56"/>
    <s v="Grand Fir-White Fir - Port Orford-cedar"/>
    <n v="995.11771478012304"/>
    <n v="0"/>
    <n v="995.11771478012304"/>
    <n v="1"/>
    <n v="0"/>
  </r>
  <r>
    <n v="2717"/>
    <x v="6"/>
    <x v="56"/>
    <s v="Grand Fir-White Fir - Tanoak"/>
    <n v="2747.8584805830101"/>
    <n v="145.53380284634099"/>
    <n v="2893.3922834293512"/>
    <n v="0.94970132336364388"/>
    <n v="5.0298676636356121E-2"/>
  </r>
  <r>
    <n v="2718"/>
    <x v="6"/>
    <x v="56"/>
    <s v="Grand Fir-White Fir - Western Hemlock"/>
    <n v="813.05372459479497"/>
    <n v="488.239878766792"/>
    <n v="1301.293603361587"/>
    <n v="0.62480421212742554"/>
    <n v="0.37519578787257446"/>
  </r>
  <r>
    <n v="2719"/>
    <x v="6"/>
    <x v="56"/>
    <s v="Mountain Hemlock"/>
    <n v="753.91805843731095"/>
    <n v="10.6444998823732"/>
    <n v="764.56255831968417"/>
    <n v="0.98607766000761643"/>
    <n v="1.3922339992383525E-2"/>
  </r>
  <r>
    <n v="2720"/>
    <x v="6"/>
    <x v="56"/>
    <s v="Port Orford-cedar"/>
    <n v="2681.7676952245201"/>
    <n v="523.82538302041803"/>
    <n v="3205.5930782449382"/>
    <n v="0.83659018152509479"/>
    <n v="0.16340981847490524"/>
  </r>
  <r>
    <n v="2721"/>
    <x v="6"/>
    <x v="56"/>
    <s v="Port Orford-cedar - Douglas-Fir"/>
    <n v="1182.30705161182"/>
    <n v="101.456003188182"/>
    <n v="1283.763054800002"/>
    <n v="0.92096983722281378"/>
    <n v="7.9030162777186219E-2"/>
  </r>
  <r>
    <n v="2722"/>
    <x v="6"/>
    <x v="56"/>
    <s v="Port Orford-cedar - Grand Fir-White Fir"/>
    <n v="4002.40783823224"/>
    <n v="1330.3378271864999"/>
    <n v="5332.7456654187399"/>
    <n v="0.75053416932794248"/>
    <n v="0.24946583067205749"/>
  </r>
  <r>
    <n v="2723"/>
    <x v="6"/>
    <x v="56"/>
    <s v="Port Orford-cedar - Tanoak"/>
    <n v="1723.0161161585199"/>
    <n v="1224.98903616704"/>
    <n v="2948.0051523255597"/>
    <n v="0.58446848873357748"/>
    <n v="0.41553151126642252"/>
  </r>
  <r>
    <n v="2724"/>
    <x v="6"/>
    <x v="56"/>
    <s v="Port Orford-cedar - Western Hemlock"/>
    <n v="3887.2522896635301"/>
    <n v="868.98365149620395"/>
    <n v="4756.2359411597336"/>
    <n v="0.81729593269834389"/>
    <n v="0.18270406730165617"/>
  </r>
  <r>
    <n v="2725"/>
    <x v="6"/>
    <x v="56"/>
    <s v="Port Orford-cedar - Western Red-cedar"/>
    <n v="174.14102730839599"/>
    <n v="180.110926554949"/>
    <n v="354.25195386334497"/>
    <n v="0.49157393603415961"/>
    <n v="0.50842606396584045"/>
  </r>
  <r>
    <n v="2726"/>
    <x v="6"/>
    <x v="56"/>
    <s v="Sitka Spruce / Redwood - Western Hemlock"/>
    <n v="149.59175579620501"/>
    <n v="0"/>
    <n v="149.59175579620501"/>
    <n v="1"/>
    <n v="0"/>
  </r>
  <r>
    <n v="2727"/>
    <x v="6"/>
    <x v="56"/>
    <s v="Tanoak"/>
    <n v="74896.005325729493"/>
    <n v="16651.335227258998"/>
    <n v="91547.340552988491"/>
    <n v="0.81811229985844269"/>
    <n v="0.18188770014155728"/>
  </r>
  <r>
    <n v="2728"/>
    <x v="6"/>
    <x v="56"/>
    <s v="Tanoak - Douglas-Fir"/>
    <n v="576.61833246522895"/>
    <n v="147.00200942001501"/>
    <n v="723.62034188524399"/>
    <n v="0.7968520218253794"/>
    <n v="0.20314797817462055"/>
  </r>
  <r>
    <n v="2729"/>
    <x v="6"/>
    <x v="56"/>
    <s v="Tanoak - Grand Fir-White Fir"/>
    <n v="504.48582862016599"/>
    <n v="51.973148345936998"/>
    <n v="556.45897696610302"/>
    <n v="0.90660021583387451"/>
    <n v="9.339978416612546E-2"/>
  </r>
  <r>
    <n v="2730"/>
    <x v="6"/>
    <x v="56"/>
    <s v="Tanoak - Port Orford-cedar"/>
    <n v="3192.32841635354"/>
    <n v="1795.28746857018"/>
    <n v="4987.6158849237199"/>
    <n v="0.64005097625964491"/>
    <n v="0.35994902374035503"/>
  </r>
  <r>
    <n v="2731"/>
    <x v="6"/>
    <x v="56"/>
    <s v="Tanoak - Sitka Spruce / Redwood"/>
    <n v="332.69506992489198"/>
    <n v="0"/>
    <n v="332.69506992489198"/>
    <n v="1"/>
    <n v="0"/>
  </r>
  <r>
    <n v="2732"/>
    <x v="6"/>
    <x v="56"/>
    <s v="Tanoak - Western Hemlock"/>
    <n v="2371.1696528151901"/>
    <n v="6052.8309873877297"/>
    <n v="8424.0006402029194"/>
    <n v="0.28147785762253608"/>
    <n v="0.71852214237746392"/>
  </r>
  <r>
    <n v="2733"/>
    <x v="6"/>
    <x v="56"/>
    <s v="Western Hemlock"/>
    <n v="21211.027097952101"/>
    <n v="9269.3099004405904"/>
    <n v="30480.33699839269"/>
    <n v="0.69589214512525288"/>
    <n v="0.30410785487474717"/>
  </r>
  <r>
    <n v="2734"/>
    <x v="6"/>
    <x v="56"/>
    <s v="Western Hemlock - Douglas-Fir"/>
    <n v="301.13121631211999"/>
    <n v="0"/>
    <n v="301.13121631211999"/>
    <n v="1"/>
    <n v="0"/>
  </r>
  <r>
    <n v="2735"/>
    <x v="6"/>
    <x v="56"/>
    <s v="Western Hemlock - Port Orford-cedar"/>
    <n v="2877.7832015635499"/>
    <n v="327.166884465495"/>
    <n v="3204.950086029045"/>
    <n v="0.89791825904195066"/>
    <n v="0.10208174095804937"/>
  </r>
  <r>
    <n v="2736"/>
    <x v="6"/>
    <x v="56"/>
    <s v="Western Hemlock - Sitka Spruce / Redwood"/>
    <n v="183.23436482955501"/>
    <n v="0"/>
    <n v="183.23436482955501"/>
    <n v="1"/>
    <n v="0"/>
  </r>
  <r>
    <n v="2737"/>
    <x v="6"/>
    <x v="56"/>
    <s v="Western Hemlock - Tanoak"/>
    <n v="5340.4316859109204"/>
    <n v="1012.6168963620599"/>
    <n v="6353.0485822729806"/>
    <n v="0.84060929438071941"/>
    <n v="0.15939070561928048"/>
  </r>
  <r>
    <n v="2738"/>
    <x v="6"/>
    <x v="115"/>
    <s v="Douglas-Fir"/>
    <n v="89.620762930378604"/>
    <n v="563.56402266454404"/>
    <n v="653.18478559492269"/>
    <n v="0.13720583348975549"/>
    <n v="0.86279416651024443"/>
  </r>
  <r>
    <n v="2739"/>
    <x v="6"/>
    <x v="115"/>
    <s v="Douglas-Fir - Grand Fir-White Fir"/>
    <n v="709.72535505510405"/>
    <n v="411.57230366126498"/>
    <n v="1121.2976587163689"/>
    <n v="0.63295000175740879"/>
    <n v="0.36704999824259132"/>
  </r>
  <r>
    <n v="2740"/>
    <x v="6"/>
    <x v="115"/>
    <s v="Douglas-Fir - Port Orford-cedar"/>
    <n v="1033.0049718718001"/>
    <n v="2122.5149073222201"/>
    <n v="3155.5198791940202"/>
    <n v="0.32736443166875223"/>
    <n v="0.67263556833124782"/>
  </r>
  <r>
    <n v="2741"/>
    <x v="6"/>
    <x v="115"/>
    <s v="Douglas-Fir - Rock"/>
    <n v="942.75216498560803"/>
    <n v="0"/>
    <n v="942.75216498560803"/>
    <n v="1"/>
    <n v="0"/>
  </r>
  <r>
    <n v="2742"/>
    <x v="6"/>
    <x v="115"/>
    <s v="Douglas-Fir - Tanoak"/>
    <n v="378.61137546989198"/>
    <n v="232.17349910321201"/>
    <n v="610.78487457310393"/>
    <n v="0.61987680316169413"/>
    <n v="0.38012319683830598"/>
  </r>
  <r>
    <n v="2743"/>
    <x v="6"/>
    <x v="115"/>
    <s v="Grand Fir-White Fir"/>
    <n v="3018.5963986063298"/>
    <n v="0"/>
    <n v="3018.5963986063298"/>
    <n v="1"/>
    <n v="0"/>
  </r>
  <r>
    <n v="2744"/>
    <x v="6"/>
    <x v="115"/>
    <s v="Grand Fir-White Fir - Douglas-Fir"/>
    <n v="2093.0646559895999"/>
    <n v="0"/>
    <n v="2093.0646559895999"/>
    <n v="1"/>
    <n v="0"/>
  </r>
  <r>
    <n v="2745"/>
    <x v="6"/>
    <x v="115"/>
    <s v="Port Orford-cedar - Douglas-Fir"/>
    <n v="1570.4942403192999"/>
    <n v="2394.2056933753702"/>
    <n v="3964.6999336946701"/>
    <n v="0.39611931964187003"/>
    <n v="0.60388068035812992"/>
  </r>
  <r>
    <n v="2746"/>
    <x v="6"/>
    <x v="115"/>
    <s v="Port Orford-cedar - Tanoak"/>
    <n v="10.467322363026399"/>
    <n v="300.54354835033303"/>
    <n v="311.01087071335945"/>
    <n v="3.3655808682885299E-2"/>
    <n v="0.96634419131711458"/>
  </r>
  <r>
    <n v="2747"/>
    <x v="6"/>
    <x v="57"/>
    <s v="Developed"/>
    <n v="17293.209932724101"/>
    <n v="0"/>
    <n v="17293.209932724101"/>
    <n v="1"/>
    <n v="0"/>
  </r>
  <r>
    <n v="2748"/>
    <x v="6"/>
    <x v="57"/>
    <s v="Douglas-Fir"/>
    <n v="14911.2591703546"/>
    <n v="0"/>
    <n v="14911.2591703546"/>
    <n v="1"/>
    <n v="0"/>
  </r>
  <r>
    <n v="2749"/>
    <x v="6"/>
    <x v="57"/>
    <s v="Grand Fir-White Fir - Douglas-Fir"/>
    <n v="285.10592379115502"/>
    <n v="0"/>
    <n v="285.10592379115502"/>
    <n v="1"/>
    <n v="0"/>
  </r>
  <r>
    <n v="2750"/>
    <x v="6"/>
    <x v="58"/>
    <s v="Douglas-Fir - Grand Fir-White Fir"/>
    <n v="711.50424909360504"/>
    <n v="0"/>
    <n v="711.50424909360504"/>
    <n v="1"/>
    <n v="0"/>
  </r>
  <r>
    <n v="2751"/>
    <x v="6"/>
    <x v="58"/>
    <s v="Grand Fir-White Fir - Tanoak"/>
    <n v="0"/>
    <n v="117.561397252915"/>
    <n v="117.561397252915"/>
    <n v="0"/>
    <n v="1"/>
  </r>
  <r>
    <n v="2752"/>
    <x v="6"/>
    <x v="58"/>
    <s v="Western Hemlock"/>
    <n v="460.995256506749"/>
    <n v="210.31064924029801"/>
    <n v="671.30590574704706"/>
    <n v="0.68671413815992166"/>
    <n v="0.31328586184007828"/>
  </r>
  <r>
    <n v="2753"/>
    <x v="6"/>
    <x v="61"/>
    <s v="Grand Fir-White Fir"/>
    <n v="4424.8977506710798"/>
    <n v="0"/>
    <n v="4424.8977506710798"/>
    <n v="1"/>
    <n v="0"/>
  </r>
  <r>
    <n v="2754"/>
    <x v="6"/>
    <x v="63"/>
    <s v="Grand Fir-White Fir - Western Hemlock"/>
    <n v="121.12421098058201"/>
    <n v="0"/>
    <n v="121.12421098058201"/>
    <n v="1"/>
    <n v="0"/>
  </r>
  <r>
    <n v="2755"/>
    <x v="6"/>
    <x v="63"/>
    <s v="Port Orford-cedar - Tanoak"/>
    <n v="237.961899462465"/>
    <n v="0"/>
    <n v="237.961899462465"/>
    <n v="1"/>
    <n v="0"/>
  </r>
  <r>
    <n v="2756"/>
    <x v="6"/>
    <x v="63"/>
    <s v="Tanoak"/>
    <n v="4917.1666134460002"/>
    <n v="1858.5720873907401"/>
    <n v="6775.7387008367405"/>
    <n v="0.72570192425495628"/>
    <n v="0.27429807574504367"/>
  </r>
  <r>
    <n v="2757"/>
    <x v="6"/>
    <x v="63"/>
    <s v="Tanoak - Port Orford-cedar"/>
    <n v="261.86616479052299"/>
    <n v="81.691953002927406"/>
    <n v="343.55811779345038"/>
    <n v="0.76221795157219607"/>
    <n v="0.23778204842780398"/>
  </r>
  <r>
    <n v="2758"/>
    <x v="6"/>
    <x v="63"/>
    <s v="Western Hemlock"/>
    <n v="498.29844475953701"/>
    <n v="430.50543878390499"/>
    <n v="928.803883543442"/>
    <n v="0.53649479033022429"/>
    <n v="0.46350520966977565"/>
  </r>
  <r>
    <n v="2759"/>
    <x v="6"/>
    <x v="63"/>
    <s v="Western Hemlock - Developed"/>
    <n v="231.970882771047"/>
    <n v="50.464098782211998"/>
    <n v="282.43498155325898"/>
    <n v="0.82132489925758034"/>
    <n v="0.17867510074241971"/>
  </r>
  <r>
    <n v="2760"/>
    <x v="6"/>
    <x v="63"/>
    <s v="Western Hemlock - Douglas-Fir"/>
    <n v="292.85148332217699"/>
    <n v="272.19308033547497"/>
    <n v="565.04456365765191"/>
    <n v="0.51828033071672786"/>
    <n v="0.48171966928327231"/>
  </r>
  <r>
    <n v="2761"/>
    <x v="6"/>
    <x v="63"/>
    <s v="Western Hemlock - Tanoak"/>
    <n v="1820.10873832742"/>
    <n v="601.915097547855"/>
    <n v="2422.0238358752749"/>
    <n v="0.75148258715202365"/>
    <n v="0.24851741284797635"/>
  </r>
  <r>
    <n v="2762"/>
    <x v="6"/>
    <x v="64"/>
    <s v="Port Orford-cedar"/>
    <n v="606.73905028614502"/>
    <n v="0"/>
    <n v="606.73905028614502"/>
    <n v="1"/>
    <n v="0"/>
  </r>
  <r>
    <n v="2763"/>
    <x v="6"/>
    <x v="64"/>
    <s v="Port Orford-cedar - Western Hemlock"/>
    <n v="1185.8248423672701"/>
    <n v="867.66777202482797"/>
    <n v="2053.4926143920979"/>
    <n v="0.57746730329405815"/>
    <n v="0.42253269670594185"/>
  </r>
  <r>
    <n v="2764"/>
    <x v="6"/>
    <x v="64"/>
    <s v="Tanoak"/>
    <n v="271.35262425383701"/>
    <n v="0"/>
    <n v="271.35262425383701"/>
    <n v="1"/>
    <n v="0"/>
  </r>
  <r>
    <n v="2765"/>
    <x v="6"/>
    <x v="64"/>
    <s v="Tanoak - Western Hemlock"/>
    <n v="255.686021395224"/>
    <n v="0"/>
    <n v="255.686021395224"/>
    <n v="1"/>
    <n v="0"/>
  </r>
  <r>
    <n v="2766"/>
    <x v="7"/>
    <x v="135"/>
    <s v="Alpine"/>
    <n v="0"/>
    <n v="89.334906088796501"/>
    <n v="89.334906088796501"/>
    <n v="0"/>
    <n v="1"/>
  </r>
  <r>
    <n v="2767"/>
    <x v="7"/>
    <x v="135"/>
    <s v="Alpine - Parkland"/>
    <n v="0"/>
    <n v="210.311956095662"/>
    <n v="210.311956095662"/>
    <n v="0"/>
    <n v="1"/>
  </r>
  <r>
    <n v="2768"/>
    <x v="7"/>
    <x v="135"/>
    <s v="Parkland"/>
    <n v="170.45079477083101"/>
    <n v="9212.1348510093903"/>
    <n v="9382.585645780222"/>
    <n v="1.816671877090624E-2"/>
    <n v="0.98183328122909375"/>
  </r>
  <r>
    <n v="2769"/>
    <x v="7"/>
    <x v="135"/>
    <s v="Parkland - Subalpine Fir"/>
    <n v="0"/>
    <n v="1373.6256980909"/>
    <n v="1373.6256980909"/>
    <n v="0"/>
    <n v="1"/>
  </r>
  <r>
    <n v="2770"/>
    <x v="7"/>
    <x v="135"/>
    <s v="Subalpine Fir"/>
    <n v="8713.2602067845892"/>
    <n v="19237.219518888702"/>
    <n v="27950.479725673293"/>
    <n v="0.31173920062564142"/>
    <n v="0.68826079937435858"/>
  </r>
  <r>
    <n v="2771"/>
    <x v="7"/>
    <x v="135"/>
    <s v="Subalpine Fir - Parkland"/>
    <n v="0"/>
    <n v="864.58701460273198"/>
    <n v="864.58701460273198"/>
    <n v="0"/>
    <n v="1"/>
  </r>
  <r>
    <n v="2772"/>
    <x v="7"/>
    <x v="136"/>
    <s v="Alpine"/>
    <n v="4.0433056607115399"/>
    <n v="2603.4694318771399"/>
    <n v="2607.5127375378515"/>
    <n v="1.5506369738885488E-3"/>
    <n v="0.99844936302611142"/>
  </r>
  <r>
    <n v="2773"/>
    <x v="7"/>
    <x v="136"/>
    <s v="Alpine - Parkland"/>
    <n v="0"/>
    <n v="1488.0880835345799"/>
    <n v="1488.0880835345799"/>
    <n v="0"/>
    <n v="1"/>
  </r>
  <r>
    <n v="2774"/>
    <x v="7"/>
    <x v="136"/>
    <s v="Douglas-Fir"/>
    <n v="10481.3570788959"/>
    <n v="3180.6688041837101"/>
    <n v="13662.02588307961"/>
    <n v="0.76718908078464698"/>
    <n v="0.2328109192153531"/>
  </r>
  <r>
    <n v="2775"/>
    <x v="7"/>
    <x v="136"/>
    <s v="Douglas-Fir - Subalpine Fir"/>
    <n v="1.7052459496430401"/>
    <n v="343.32670409211801"/>
    <n v="345.03195004176104"/>
    <n v="4.9422841839332418E-3"/>
    <n v="0.99505771581606683"/>
  </r>
  <r>
    <n v="2776"/>
    <x v="7"/>
    <x v="136"/>
    <s v="Parkland"/>
    <n v="1450.69949155327"/>
    <n v="63683.3202451912"/>
    <n v="65134.019736744471"/>
    <n v="2.2272531273467185E-2"/>
    <n v="0.97772746872653282"/>
  </r>
  <r>
    <n v="2777"/>
    <x v="7"/>
    <x v="136"/>
    <s v="Parkland - Alpine"/>
    <n v="0"/>
    <n v="1464.3194478488699"/>
    <n v="1464.3194478488699"/>
    <n v="0"/>
    <n v="1"/>
  </r>
  <r>
    <n v="2778"/>
    <x v="7"/>
    <x v="136"/>
    <s v="Parkland - Rock"/>
    <n v="0.22064498223941501"/>
    <n v="494.90640943512"/>
    <n v="495.12705441735943"/>
    <n v="4.4563305573972102E-4"/>
    <n v="0.99955436694426025"/>
  </r>
  <r>
    <n v="2779"/>
    <x v="7"/>
    <x v="136"/>
    <s v="Parkland - Subalpine Fir"/>
    <n v="0"/>
    <n v="1781.8064806542"/>
    <n v="1781.8064806542"/>
    <n v="0"/>
    <n v="1"/>
  </r>
  <r>
    <n v="2780"/>
    <x v="7"/>
    <x v="136"/>
    <s v="Rock"/>
    <n v="0"/>
    <n v="864.03708446476503"/>
    <n v="864.03708446476503"/>
    <n v="0"/>
    <n v="1"/>
  </r>
  <r>
    <n v="2781"/>
    <x v="7"/>
    <x v="136"/>
    <s v="Rock - Alpine"/>
    <n v="0"/>
    <n v="744.53547758299703"/>
    <n v="744.53547758299703"/>
    <n v="0"/>
    <n v="1"/>
  </r>
  <r>
    <n v="2782"/>
    <x v="7"/>
    <x v="136"/>
    <s v="Rock - Parkland"/>
    <n v="0"/>
    <n v="424.40961126374202"/>
    <n v="424.40961126374202"/>
    <n v="0"/>
    <n v="1"/>
  </r>
  <r>
    <n v="2783"/>
    <x v="7"/>
    <x v="136"/>
    <s v="Subalpine Fir"/>
    <n v="7391.1692719825196"/>
    <n v="49537.908489822999"/>
    <n v="56929.077761805522"/>
    <n v="0.12983117876786252"/>
    <n v="0.87016882123213746"/>
  </r>
  <r>
    <n v="2784"/>
    <x v="7"/>
    <x v="120"/>
    <s v="Douglas-Fir"/>
    <n v="0"/>
    <n v="1300.8171904748999"/>
    <n v="1300.8171904748999"/>
    <n v="0"/>
    <n v="1"/>
  </r>
  <r>
    <n v="2785"/>
    <x v="7"/>
    <x v="120"/>
    <s v="Douglas-Fir - Subalpine Fir"/>
    <n v="18.5247100570623"/>
    <n v="453.209880603616"/>
    <n v="471.73459066067829"/>
    <n v="3.926934853583218E-2"/>
    <n v="0.96073065146416781"/>
  </r>
  <r>
    <n v="2786"/>
    <x v="7"/>
    <x v="120"/>
    <s v="Mountain Hemlock"/>
    <n v="0.28293551451912202"/>
    <n v="587.71212135043299"/>
    <n v="587.99505686495206"/>
    <n v="4.811868930117644E-4"/>
    <n v="0.99951881310698831"/>
  </r>
  <r>
    <n v="2787"/>
    <x v="7"/>
    <x v="120"/>
    <s v="Pacific Silver Fir"/>
    <n v="85.111464102827796"/>
    <n v="497.32890545287501"/>
    <n v="582.44036955570277"/>
    <n v="0.14612906067577791"/>
    <n v="0.8538709393242222"/>
  </r>
  <r>
    <n v="2788"/>
    <x v="7"/>
    <x v="120"/>
    <s v="Parkland"/>
    <n v="359.79661669445198"/>
    <n v="2477.3600164212598"/>
    <n v="2837.1566331157119"/>
    <n v="0.12681591579923809"/>
    <n v="0.87318408420076188"/>
  </r>
  <r>
    <n v="2789"/>
    <x v="7"/>
    <x v="120"/>
    <s v="Parkland - Subalpine Fir"/>
    <n v="26.235832283433101"/>
    <n v="359.57364217744998"/>
    <n v="385.80947446088311"/>
    <n v="6.8002042510993677E-2"/>
    <n v="0.93199795748900627"/>
  </r>
  <r>
    <n v="2790"/>
    <x v="7"/>
    <x v="120"/>
    <s v="Rock"/>
    <n v="1352.9281391244999"/>
    <n v="285.10860816749101"/>
    <n v="1638.0367472919909"/>
    <n v="0.82594492544881326"/>
    <n v="0.17405507455118679"/>
  </r>
  <r>
    <n v="2791"/>
    <x v="7"/>
    <x v="120"/>
    <s v="Rock - Douglas-Fir"/>
    <n v="0"/>
    <n v="747.14154198584799"/>
    <n v="747.14154198584799"/>
    <n v="0"/>
    <n v="1"/>
  </r>
  <r>
    <n v="2792"/>
    <x v="7"/>
    <x v="120"/>
    <s v="Subalpine Fir"/>
    <n v="163.006260793602"/>
    <n v="700.70278260875796"/>
    <n v="863.70904340235995"/>
    <n v="0.18872820892494155"/>
    <n v="0.81127179107505842"/>
  </r>
  <r>
    <n v="2793"/>
    <x v="7"/>
    <x v="120"/>
    <s v="Subalpine Fir - Douglas-Fir"/>
    <n v="0"/>
    <n v="369.39887815104299"/>
    <n v="369.39887815104299"/>
    <n v="0"/>
    <n v="1"/>
  </r>
  <r>
    <n v="2794"/>
    <x v="7"/>
    <x v="120"/>
    <s v="Subalpine Fir - Parkland"/>
    <n v="154.42672845039601"/>
    <n v="1407.3555642008901"/>
    <n v="1561.7822926512861"/>
    <n v="9.8878524348128424E-2"/>
    <n v="0.90112147565187162"/>
  </r>
  <r>
    <n v="2795"/>
    <x v="7"/>
    <x v="120"/>
    <s v="Subalpine Fir - Western Hemlock"/>
    <n v="0"/>
    <n v="369.07914411563598"/>
    <n v="369.07914411563598"/>
    <n v="0"/>
    <n v="1"/>
  </r>
  <r>
    <n v="2796"/>
    <x v="7"/>
    <x v="120"/>
    <s v="Western Hemlock"/>
    <n v="844.65278732987395"/>
    <n v="2775.8983322346498"/>
    <n v="3620.551119564524"/>
    <n v="0.23329398189286382"/>
    <n v="0.76670601810713612"/>
  </r>
  <r>
    <n v="2797"/>
    <x v="7"/>
    <x v="120"/>
    <s v="Western Hemlock - Subalpine Fir"/>
    <n v="0"/>
    <n v="431.82605055966701"/>
    <n v="431.82605055966701"/>
    <n v="0"/>
    <n v="1"/>
  </r>
  <r>
    <n v="2798"/>
    <x v="7"/>
    <x v="72"/>
    <s v="Douglas-Fir"/>
    <n v="327.97059044872702"/>
    <n v="0"/>
    <n v="327.97059044872702"/>
    <n v="1"/>
    <n v="0"/>
  </r>
  <r>
    <n v="2799"/>
    <x v="7"/>
    <x v="72"/>
    <s v="Grand Fir"/>
    <n v="1424.86248837722"/>
    <n v="1920.2123413552899"/>
    <n v="3345.0748297325099"/>
    <n v="0.42595833005360889"/>
    <n v="0.57404166994639116"/>
  </r>
  <r>
    <n v="2800"/>
    <x v="7"/>
    <x v="72"/>
    <s v="Grand Fir - Pacific Silver Fir"/>
    <n v="259.77410026982801"/>
    <n v="1041.2117246519899"/>
    <n v="1300.985824921818"/>
    <n v="0.19967481220284547"/>
    <n v="0.80032518779715445"/>
  </r>
  <r>
    <n v="2801"/>
    <x v="7"/>
    <x v="72"/>
    <s v="Grand Fir - Rock"/>
    <n v="8.8780809065052093"/>
    <n v="405.13526908667399"/>
    <n v="414.01334999317919"/>
    <n v="2.144394838149899E-2"/>
    <n v="0.97855605161850101"/>
  </r>
  <r>
    <n v="2802"/>
    <x v="7"/>
    <x v="72"/>
    <s v="Grand Fir - Subalpine Fir"/>
    <n v="0"/>
    <n v="302.63799254872299"/>
    <n v="302.63799254872299"/>
    <n v="0"/>
    <n v="1"/>
  </r>
  <r>
    <n v="2803"/>
    <x v="7"/>
    <x v="72"/>
    <s v="Grand Fir - Western Hemlock"/>
    <n v="1015.42813916917"/>
    <n v="563.72078695974506"/>
    <n v="1579.148926128915"/>
    <n v="0.64302240426326629"/>
    <n v="0.35697759573673377"/>
  </r>
  <r>
    <n v="2804"/>
    <x v="7"/>
    <x v="72"/>
    <s v="Ice and Snowfields"/>
    <n v="0"/>
    <n v="328.717863679277"/>
    <n v="328.717863679277"/>
    <n v="0"/>
    <n v="1"/>
  </r>
  <r>
    <n v="2805"/>
    <x v="7"/>
    <x v="72"/>
    <s v="Ice and Snowfields - Rock"/>
    <n v="0"/>
    <n v="812.70850375229304"/>
    <n v="812.70850375229304"/>
    <n v="0"/>
    <n v="1"/>
  </r>
  <r>
    <n v="2806"/>
    <x v="7"/>
    <x v="72"/>
    <s v="Mountain Hemlock"/>
    <n v="2897.2378149724"/>
    <n v="13953.489968457199"/>
    <n v="16850.7277834296"/>
    <n v="0.17193547081221261"/>
    <n v="0.82806452918778739"/>
  </r>
  <r>
    <n v="2807"/>
    <x v="7"/>
    <x v="72"/>
    <s v="Mountain Hemlock - Pacific Silver Fir"/>
    <n v="8.9371338736141492"/>
    <n v="3045.0178219326199"/>
    <n v="3053.954955806234"/>
    <n v="2.9264131275488232E-3"/>
    <n v="0.99707358687245118"/>
  </r>
  <r>
    <n v="2808"/>
    <x v="7"/>
    <x v="72"/>
    <s v="Mountain Hemlock - Subalpine Fir"/>
    <n v="0"/>
    <n v="2801.45751165004"/>
    <n v="2801.45751165004"/>
    <n v="0"/>
    <n v="1"/>
  </r>
  <r>
    <n v="2809"/>
    <x v="7"/>
    <x v="72"/>
    <s v="Pacific Silver Fir"/>
    <n v="1034.7457169853999"/>
    <n v="3989.1899541816802"/>
    <n v="5023.9356711670798"/>
    <n v="0.20596317005488735"/>
    <n v="0.79403682994511271"/>
  </r>
  <r>
    <n v="2810"/>
    <x v="7"/>
    <x v="72"/>
    <s v="Pacific Silver Fir - Mountain Hemlock"/>
    <n v="29.998707609924701"/>
    <n v="321.64301540094999"/>
    <n v="351.64172301087467"/>
    <n v="8.5310432883406659E-2"/>
    <n v="0.91468956711659344"/>
  </r>
  <r>
    <n v="2811"/>
    <x v="7"/>
    <x v="72"/>
    <s v="Pacific Silver Fir - Subalpine Fir"/>
    <n v="0"/>
    <n v="548.36479286625695"/>
    <n v="548.36479286625695"/>
    <n v="0"/>
    <n v="1"/>
  </r>
  <r>
    <n v="2812"/>
    <x v="7"/>
    <x v="72"/>
    <s v="Parkland"/>
    <n v="75.865572595450502"/>
    <n v="23117.1019243269"/>
    <n v="23192.967496922352"/>
    <n v="3.2710593245783518E-3"/>
    <n v="0.99672894067542162"/>
  </r>
  <r>
    <n v="2813"/>
    <x v="7"/>
    <x v="72"/>
    <s v="Parkland - Mountain Hemlock"/>
    <n v="0"/>
    <n v="664.81516715003295"/>
    <n v="664.81516715003295"/>
    <n v="0"/>
    <n v="1"/>
  </r>
  <r>
    <n v="2814"/>
    <x v="7"/>
    <x v="72"/>
    <s v="Parkland - Rock"/>
    <n v="0"/>
    <n v="329.44110960105797"/>
    <n v="329.44110960105797"/>
    <n v="0"/>
    <n v="1"/>
  </r>
  <r>
    <n v="2815"/>
    <x v="7"/>
    <x v="72"/>
    <s v="Rock"/>
    <n v="0"/>
    <n v="7164.2057797471198"/>
    <n v="7164.2057797471198"/>
    <n v="0"/>
    <n v="1"/>
  </r>
  <r>
    <n v="2816"/>
    <x v="7"/>
    <x v="72"/>
    <s v="Rock - Parkland"/>
    <n v="318.02700590300702"/>
    <n v="138.48359132816299"/>
    <n v="456.51059723116998"/>
    <n v="0.69664758678529215"/>
    <n v="0.30335241321470796"/>
  </r>
  <r>
    <n v="2817"/>
    <x v="7"/>
    <x v="72"/>
    <s v="Subalpine Fir"/>
    <n v="363.02070645254003"/>
    <n v="7507.6212047520803"/>
    <n v="7870.6419112046206"/>
    <n v="4.6123392545116923E-2"/>
    <n v="0.95387660745488301"/>
  </r>
  <r>
    <n v="2818"/>
    <x v="7"/>
    <x v="72"/>
    <s v="Subalpine Fir - Grand Fir"/>
    <n v="37.370316562606099"/>
    <n v="601.06539877629905"/>
    <n v="638.4357153389052"/>
    <n v="5.853418858744229E-2"/>
    <n v="0.94146581141255758"/>
  </r>
  <r>
    <n v="2819"/>
    <x v="7"/>
    <x v="72"/>
    <s v="Subalpine Fir - Mountain Hemlock"/>
    <n v="0"/>
    <n v="1368.45474457311"/>
    <n v="1368.45474457311"/>
    <n v="0"/>
    <n v="1"/>
  </r>
  <r>
    <n v="2820"/>
    <x v="7"/>
    <x v="72"/>
    <s v="Subalpine Fir - Pacific Silver Fir"/>
    <n v="538.04056962633501"/>
    <n v="413.16807102180701"/>
    <n v="951.20864064814202"/>
    <n v="0.56563885843143802"/>
    <n v="0.43436114156856198"/>
  </r>
  <r>
    <n v="2821"/>
    <x v="7"/>
    <x v="72"/>
    <s v="Subalpine Fir - Parkland"/>
    <n v="1.1774663589184899"/>
    <n v="737.78062480201402"/>
    <n v="738.95809116093255"/>
    <n v="1.5934142585388618E-3"/>
    <n v="0.99840658574146113"/>
  </r>
  <r>
    <n v="2822"/>
    <x v="7"/>
    <x v="72"/>
    <s v="Western Hemlock"/>
    <n v="0"/>
    <n v="430.226320689972"/>
    <n v="430.226320689972"/>
    <n v="0"/>
    <n v="1"/>
  </r>
  <r>
    <n v="2823"/>
    <x v="7"/>
    <x v="72"/>
    <s v="Western Hemlock - Grand Fir"/>
    <n v="29.4299527338699"/>
    <n v="440.06560616471398"/>
    <n v="469.49555889858391"/>
    <n v="6.2684198340259664E-2"/>
    <n v="0.93731580165974027"/>
  </r>
  <r>
    <n v="2824"/>
    <x v="7"/>
    <x v="72"/>
    <s v="Western Hemlock - Pacific Silver Fir"/>
    <n v="139.24758901313101"/>
    <n v="1922.5083151061001"/>
    <n v="2061.7559041192312"/>
    <n v="6.7538348615820587E-2"/>
    <n v="0.93246165138417936"/>
  </r>
  <r>
    <n v="2825"/>
    <x v="7"/>
    <x v="158"/>
    <s v="Grand Fir"/>
    <n v="317.83554303334301"/>
    <n v="130.585369898755"/>
    <n v="448.42091293209802"/>
    <n v="0.7087884036342238"/>
    <n v="0.2912115963657762"/>
  </r>
  <r>
    <n v="2826"/>
    <x v="7"/>
    <x v="158"/>
    <s v="Grand Fir - Douglas-Fir"/>
    <n v="787.52509133486797"/>
    <n v="109.843017491526"/>
    <n v="897.36810882639395"/>
    <n v="0.87759424876912318"/>
    <n v="0.12240575123087684"/>
  </r>
  <r>
    <n v="2827"/>
    <x v="7"/>
    <x v="158"/>
    <s v="Grand Fir - Rock"/>
    <n v="0"/>
    <n v="414.70966133178803"/>
    <n v="414.70966133178803"/>
    <n v="0"/>
    <n v="1"/>
  </r>
  <r>
    <n v="2828"/>
    <x v="7"/>
    <x v="158"/>
    <s v="Mountain Hemlock"/>
    <n v="102.909058423772"/>
    <n v="2155.9149592845502"/>
    <n v="2258.8240177083221"/>
    <n v="4.5558687891134535E-2"/>
    <n v="0.95444131210886551"/>
  </r>
  <r>
    <n v="2829"/>
    <x v="7"/>
    <x v="158"/>
    <s v="Pacific Silver Fir"/>
    <n v="0"/>
    <n v="1064.17808230267"/>
    <n v="1064.17808230267"/>
    <n v="0"/>
    <n v="1"/>
  </r>
  <r>
    <n v="2830"/>
    <x v="7"/>
    <x v="158"/>
    <s v="Pacific Silver Fir - Mountain Hemlock"/>
    <n v="0"/>
    <n v="859.54900373276405"/>
    <n v="859.54900373276405"/>
    <n v="0"/>
    <n v="1"/>
  </r>
  <r>
    <n v="2831"/>
    <x v="7"/>
    <x v="158"/>
    <s v="Pacific Silver Fir - Western Hemlock"/>
    <n v="6.5497792117072997"/>
    <n v="311.53324391615399"/>
    <n v="318.08302312786128"/>
    <n v="2.0591413987770278E-2"/>
    <n v="0.9794085860122298"/>
  </r>
  <r>
    <n v="2832"/>
    <x v="7"/>
    <x v="158"/>
    <s v="Parkland"/>
    <n v="43.7543362536031"/>
    <n v="2165.72448744861"/>
    <n v="2209.478823702213"/>
    <n v="1.9803012268878924E-2"/>
    <n v="0.98019698773112107"/>
  </r>
  <r>
    <n v="2833"/>
    <x v="7"/>
    <x v="158"/>
    <s v="Parkland - Mountain Hemlock"/>
    <n v="0"/>
    <n v="584.96516898798995"/>
    <n v="584.96516898798995"/>
    <n v="0"/>
    <n v="1"/>
  </r>
  <r>
    <n v="2834"/>
    <x v="7"/>
    <x v="158"/>
    <s v="Parkland - Rock"/>
    <n v="0"/>
    <n v="1338.9967033941"/>
    <n v="1338.9967033941"/>
    <n v="0"/>
    <n v="1"/>
  </r>
  <r>
    <n v="2835"/>
    <x v="7"/>
    <x v="158"/>
    <s v="Rock"/>
    <n v="1.7329537839384399"/>
    <n v="1810.7283849846599"/>
    <n v="1812.4613387685984"/>
    <n v="9.5613282715085307E-4"/>
    <n v="0.9990438671728491"/>
  </r>
  <r>
    <n v="2836"/>
    <x v="7"/>
    <x v="158"/>
    <s v="Rock - Parkland"/>
    <n v="135.213531765179"/>
    <n v="277.35518101789302"/>
    <n v="412.56871278307199"/>
    <n v="0.32773578697489375"/>
    <n v="0.67226421302510631"/>
  </r>
  <r>
    <n v="2837"/>
    <x v="7"/>
    <x v="158"/>
    <s v="Rock - Subalpine Fir"/>
    <n v="2.2954616514661002"/>
    <n v="1057.9079032363099"/>
    <n v="1060.2033648877762"/>
    <n v="2.1651144747206847E-3"/>
    <n v="0.99783488552527921"/>
  </r>
  <r>
    <n v="2838"/>
    <x v="7"/>
    <x v="158"/>
    <s v="Subalpine Fir"/>
    <n v="764.90861040701702"/>
    <n v="8057.96170604291"/>
    <n v="8822.8703164499275"/>
    <n v="8.6696118493419558E-2"/>
    <n v="0.91330388150658037"/>
  </r>
  <r>
    <n v="2839"/>
    <x v="7"/>
    <x v="158"/>
    <s v="Subalpine Fir - Mountain Hemlock"/>
    <n v="525.73803944040503"/>
    <n v="2759.8432617568801"/>
    <n v="3285.581301197285"/>
    <n v="0.16001370571740928"/>
    <n v="0.83998629428259075"/>
  </r>
  <r>
    <n v="2840"/>
    <x v="7"/>
    <x v="158"/>
    <s v="Subalpine Fir - Pacific Silver Fir"/>
    <n v="0.23457498836281299"/>
    <n v="324.60794888599901"/>
    <n v="324.8425238743618"/>
    <n v="7.2211909193741744E-4"/>
    <n v="0.99927788090806269"/>
  </r>
  <r>
    <n v="2841"/>
    <x v="7"/>
    <x v="158"/>
    <s v="Subalpine Fir - Western Hemlock"/>
    <n v="41.608478184492498"/>
    <n v="334.46400673018599"/>
    <n v="376.07248491467851"/>
    <n v="0.11063951725671296"/>
    <n v="0.88936048274328694"/>
  </r>
  <r>
    <n v="2842"/>
    <x v="7"/>
    <x v="158"/>
    <s v="Western Hemlock - Pacific Silver Fir"/>
    <n v="0"/>
    <n v="437.92036990826"/>
    <n v="437.92036990826"/>
    <n v="0"/>
    <n v="1"/>
  </r>
  <r>
    <n v="2843"/>
    <x v="7"/>
    <x v="75"/>
    <s v="Douglas-Fir"/>
    <n v="14424.1761550807"/>
    <n v="0"/>
    <n v="14424.1761550807"/>
    <n v="1"/>
    <n v="0"/>
  </r>
  <r>
    <n v="2844"/>
    <x v="7"/>
    <x v="75"/>
    <s v="Grand Fir"/>
    <n v="12529.5959519845"/>
    <n v="2.42602328424007"/>
    <n v="12532.021975268741"/>
    <n v="0.99980641405760151"/>
    <n v="1.9358594239841695E-4"/>
  </r>
  <r>
    <n v="2845"/>
    <x v="7"/>
    <x v="75"/>
    <s v="Grand Fir - Douglas-Fir"/>
    <n v="520.46614149472202"/>
    <n v="0"/>
    <n v="520.46614149472202"/>
    <n v="1"/>
    <n v="0"/>
  </r>
  <r>
    <n v="2846"/>
    <x v="7"/>
    <x v="75"/>
    <s v="Ponderosa Pine"/>
    <n v="328.58285054337603"/>
    <n v="0"/>
    <n v="328.58285054337603"/>
    <n v="1"/>
    <n v="0"/>
  </r>
  <r>
    <n v="2847"/>
    <x v="7"/>
    <x v="76"/>
    <s v="Douglas-Fir"/>
    <n v="4498.6042235670002"/>
    <n v="0"/>
    <n v="4498.6042235670002"/>
    <n v="1"/>
    <n v="0"/>
  </r>
  <r>
    <n v="2848"/>
    <x v="7"/>
    <x v="76"/>
    <s v="Grand Fir"/>
    <n v="5669.1889338355504"/>
    <n v="273.54067767720397"/>
    <n v="5942.7296115127547"/>
    <n v="0.95397053280915245"/>
    <n v="4.6029467190847453E-2"/>
  </r>
  <r>
    <n v="2849"/>
    <x v="7"/>
    <x v="76"/>
    <s v="Ponderosa Pine"/>
    <n v="415.94026171198999"/>
    <n v="0"/>
    <n v="415.94026171198999"/>
    <n v="1"/>
    <n v="0"/>
  </r>
  <r>
    <n v="2850"/>
    <x v="7"/>
    <x v="76"/>
    <s v="Subalpine Fir"/>
    <n v="182.30297558072999"/>
    <n v="240.31082342323501"/>
    <n v="422.61379900396503"/>
    <n v="0.43137014458683021"/>
    <n v="0.56862985541316968"/>
  </r>
  <r>
    <n v="2851"/>
    <x v="7"/>
    <x v="9"/>
    <s v="Douglas-Fir"/>
    <n v="5123.3350257168604"/>
    <n v="0"/>
    <n v="5123.3350257168604"/>
    <n v="1"/>
    <n v="0"/>
  </r>
  <r>
    <n v="2852"/>
    <x v="7"/>
    <x v="9"/>
    <s v="Grand Fir"/>
    <n v="2170.43991247744"/>
    <n v="107.56243223368099"/>
    <n v="2278.0023447111212"/>
    <n v="0.9527821240028963"/>
    <n v="4.7217875997103607E-2"/>
  </r>
  <r>
    <n v="2853"/>
    <x v="7"/>
    <x v="12"/>
    <s v="Grand Fir"/>
    <n v="615.83565827923098"/>
    <n v="311.673378177887"/>
    <n v="927.50903645711799"/>
    <n v="0.66396728664939886"/>
    <n v="0.33603271335060114"/>
  </r>
  <r>
    <n v="2854"/>
    <x v="7"/>
    <x v="12"/>
    <s v="Subalpine Fir"/>
    <n v="33.162826466592797"/>
    <n v="155.09773160903001"/>
    <n v="188.26055807562281"/>
    <n v="0.1761538731510163"/>
    <n v="0.82384612684898362"/>
  </r>
  <r>
    <n v="2855"/>
    <x v="7"/>
    <x v="80"/>
    <s v="Douglas-Fir"/>
    <n v="32162.6076536662"/>
    <n v="14968.887503636"/>
    <n v="47131.495157302197"/>
    <n v="0.68240159889523833"/>
    <n v="0.31759840110476178"/>
  </r>
  <r>
    <n v="2856"/>
    <x v="7"/>
    <x v="80"/>
    <s v="Grand Fir"/>
    <n v="13577.707457782401"/>
    <n v="29525.505914281999"/>
    <n v="43103.213372064398"/>
    <n v="0.31500452972219101"/>
    <n v="0.68499547027780905"/>
  </r>
  <r>
    <n v="2857"/>
    <x v="7"/>
    <x v="80"/>
    <s v="Grand Fir - Subalpine Fir"/>
    <n v="276.25310334850099"/>
    <n v="0"/>
    <n v="276.25310334850099"/>
    <n v="1"/>
    <n v="0"/>
  </r>
  <r>
    <n v="2858"/>
    <x v="7"/>
    <x v="80"/>
    <s v="Pacific Silver Fir"/>
    <n v="0"/>
    <n v="415.66247626572601"/>
    <n v="415.66247626572601"/>
    <n v="0"/>
    <n v="1"/>
  </r>
  <r>
    <n v="2859"/>
    <x v="7"/>
    <x v="80"/>
    <s v="Parkland"/>
    <n v="0.62898252869179505"/>
    <n v="1558.8239521457299"/>
    <n v="1559.4529346744216"/>
    <n v="4.0333537146673319E-4"/>
    <n v="0.99959666462853336"/>
  </r>
  <r>
    <n v="2860"/>
    <x v="7"/>
    <x v="80"/>
    <s v="Ponderosa Pine"/>
    <n v="1533.26495139287"/>
    <n v="0"/>
    <n v="1533.26495139287"/>
    <n v="1"/>
    <n v="0"/>
  </r>
  <r>
    <n v="2861"/>
    <x v="7"/>
    <x v="80"/>
    <s v="Rock"/>
    <n v="4.6575000566942801"/>
    <n v="1128.0904017248999"/>
    <n v="1132.7479017815942"/>
    <n v="4.1116827931165709E-3"/>
    <n v="0.99588831720688342"/>
  </r>
  <r>
    <n v="2862"/>
    <x v="7"/>
    <x v="80"/>
    <s v="Subalpine Fir"/>
    <n v="893.95037179529299"/>
    <n v="16291.566643791301"/>
    <n v="17185.517015586593"/>
    <n v="5.2017659462005997E-2"/>
    <n v="0.94798234053799402"/>
  </r>
  <r>
    <n v="2863"/>
    <x v="7"/>
    <x v="80"/>
    <s v="Subalpine Fir - Grand Fir"/>
    <n v="0"/>
    <n v="1536.16891261363"/>
    <n v="1536.16891261363"/>
    <n v="0"/>
    <n v="1"/>
  </r>
  <r>
    <n v="2864"/>
    <x v="7"/>
    <x v="80"/>
    <s v="Western Hemlock"/>
    <n v="123.606036755543"/>
    <n v="910.022979182884"/>
    <n v="1033.6290159384271"/>
    <n v="0.11958452679786823"/>
    <n v="0.88041547320213165"/>
  </r>
  <r>
    <n v="2865"/>
    <x v="7"/>
    <x v="80"/>
    <s v="Western Hemlock - Grand Fir"/>
    <n v="112.033122281373"/>
    <n v="702.22957956366895"/>
    <n v="814.26270184504199"/>
    <n v="0.13758842450663228"/>
    <n v="0.86241157549336767"/>
  </r>
  <r>
    <n v="2866"/>
    <x v="7"/>
    <x v="80"/>
    <s v="Western Hemlock - Subalpine Fir"/>
    <n v="0"/>
    <n v="1028.2874005957301"/>
    <n v="1028.2874005957301"/>
    <n v="0"/>
    <n v="1"/>
  </r>
  <r>
    <n v="2867"/>
    <x v="7"/>
    <x v="159"/>
    <s v="Grand Fir"/>
    <n v="3053.64948640394"/>
    <n v="295.17078532008901"/>
    <n v="3348.8202717240292"/>
    <n v="0.91185827802931618"/>
    <n v="8.8141721970683762E-2"/>
  </r>
  <r>
    <n v="2868"/>
    <x v="7"/>
    <x v="159"/>
    <s v="Subalpine Fir"/>
    <n v="281.20249742594501"/>
    <n v="638.22508441230195"/>
    <n v="919.42758183824697"/>
    <n v="0.3058451834387283"/>
    <n v="0.69415481656127176"/>
  </r>
  <r>
    <n v="2869"/>
    <x v="7"/>
    <x v="159"/>
    <s v="Subalpine Fir - Grand Fir"/>
    <n v="0"/>
    <n v="511.91653061166397"/>
    <n v="511.91653061166397"/>
    <n v="0"/>
    <n v="1"/>
  </r>
  <r>
    <n v="2870"/>
    <x v="7"/>
    <x v="15"/>
    <s v="Developed"/>
    <n v="606.67839775951495"/>
    <n v="0"/>
    <n v="606.67839775951495"/>
    <n v="1"/>
    <n v="0"/>
  </r>
  <r>
    <n v="2871"/>
    <x v="7"/>
    <x v="15"/>
    <s v="Douglas-Fir"/>
    <n v="129914.45273073501"/>
    <n v="10370.6550084028"/>
    <n v="140285.10773913781"/>
    <n v="0.92607444100419278"/>
    <n v="7.3925558995807189E-2"/>
  </r>
  <r>
    <n v="2872"/>
    <x v="7"/>
    <x v="15"/>
    <s v="Grand Fir"/>
    <n v="17203.693712094599"/>
    <n v="0"/>
    <n v="17203.693712094599"/>
    <n v="1"/>
    <n v="0"/>
  </r>
  <r>
    <n v="2873"/>
    <x v="7"/>
    <x v="15"/>
    <s v="Grand Fir - Douglas-Fir"/>
    <n v="3159.2296807306898"/>
    <n v="213.41900467272799"/>
    <n v="3372.6486854034179"/>
    <n v="0.9367206535337077"/>
    <n v="6.3279346466292255E-2"/>
  </r>
  <r>
    <n v="2874"/>
    <x v="7"/>
    <x v="15"/>
    <s v="Ponderosa Pine"/>
    <n v="51307.4502632566"/>
    <n v="611.50040848765002"/>
    <n v="51918.950671744249"/>
    <n v="0.98822201911679919"/>
    <n v="1.1777980883200818E-2"/>
  </r>
  <r>
    <n v="2875"/>
    <x v="7"/>
    <x v="15"/>
    <s v="Ponderosa Pine - Shrub-Steppe"/>
    <n v="649.75018818056697"/>
    <n v="0"/>
    <n v="649.75018818056697"/>
    <n v="1"/>
    <n v="0"/>
  </r>
  <r>
    <n v="2876"/>
    <x v="7"/>
    <x v="15"/>
    <s v="Shrub-Steppe"/>
    <n v="9474.9522986931497"/>
    <n v="16.549323957387401"/>
    <n v="9491.5016226505377"/>
    <n v="0.99825640613937261"/>
    <n v="1.7435938606272861E-3"/>
  </r>
  <r>
    <n v="2877"/>
    <x v="7"/>
    <x v="15"/>
    <s v="Shrub-Steppe - Developed"/>
    <n v="476.197711101305"/>
    <n v="0"/>
    <n v="476.197711101305"/>
    <n v="1"/>
    <n v="0"/>
  </r>
  <r>
    <n v="2878"/>
    <x v="7"/>
    <x v="15"/>
    <s v="Subalpine Fir"/>
    <n v="676.90949744849001"/>
    <n v="280.12963206665597"/>
    <n v="957.03912951514599"/>
    <n v="0.70729552906726512"/>
    <n v="0.29270447093273494"/>
  </r>
  <r>
    <n v="2879"/>
    <x v="7"/>
    <x v="20"/>
    <s v="Douglas-Fir"/>
    <n v="1578.2869886579799"/>
    <n v="86.829297923565406"/>
    <n v="1665.1162865815454"/>
    <n v="0.94785391349343862"/>
    <n v="5.2146086506561315E-2"/>
  </r>
  <r>
    <n v="2880"/>
    <x v="7"/>
    <x v="20"/>
    <s v="Grand Fir"/>
    <n v="7592.32077618311"/>
    <n v="191.02622197389499"/>
    <n v="7783.3469981570051"/>
    <n v="0.97545705953760919"/>
    <n v="2.4542940462390729E-2"/>
  </r>
  <r>
    <n v="2881"/>
    <x v="7"/>
    <x v="20"/>
    <s v="Grand Fir - Douglas-Fir"/>
    <n v="1396.01051460349"/>
    <n v="0"/>
    <n v="1396.01051460349"/>
    <n v="1"/>
    <n v="0"/>
  </r>
  <r>
    <n v="2882"/>
    <x v="7"/>
    <x v="28"/>
    <s v="Douglas-Fir"/>
    <n v="940.17011134130405"/>
    <n v="80.966488359392102"/>
    <n v="1021.1365997006961"/>
    <n v="0.92070944437490143"/>
    <n v="7.929055562509861E-2"/>
  </r>
  <r>
    <n v="2883"/>
    <x v="7"/>
    <x v="28"/>
    <s v="Subalpine Fir"/>
    <n v="1559.17630982225"/>
    <n v="317.03396440953401"/>
    <n v="1876.2102742317841"/>
    <n v="0.8310242893540577"/>
    <n v="0.1689757106459423"/>
  </r>
  <r>
    <n v="2884"/>
    <x v="7"/>
    <x v="82"/>
    <s v="Alpine"/>
    <n v="243.222431137429"/>
    <n v="5097.5255362752596"/>
    <n v="5340.7479674126889"/>
    <n v="4.5540892890187715E-2"/>
    <n v="0.95445910710981219"/>
  </r>
  <r>
    <n v="2885"/>
    <x v="7"/>
    <x v="82"/>
    <s v="Alpine - Ice and Snowfields"/>
    <n v="0.15196334083733201"/>
    <n v="667.54842947813995"/>
    <n v="667.70039281897732"/>
    <n v="2.2759210938270535E-4"/>
    <n v="0.99977240789061728"/>
  </r>
  <r>
    <n v="2886"/>
    <x v="7"/>
    <x v="82"/>
    <s v="Alpine - Parkland"/>
    <n v="68.730329483104896"/>
    <n v="325.38324117107902"/>
    <n v="394.11357065418395"/>
    <n v="0.17439219199942879"/>
    <n v="0.8256078080005711"/>
  </r>
  <r>
    <n v="2887"/>
    <x v="7"/>
    <x v="82"/>
    <s v="Alpine - Rock"/>
    <n v="0.290098634311383"/>
    <n v="964.02737536761595"/>
    <n v="964.31747400192728"/>
    <n v="3.008331199345281E-4"/>
    <n v="0.99969916688006555"/>
  </r>
  <r>
    <n v="2888"/>
    <x v="7"/>
    <x v="82"/>
    <s v="Alpine - Subalpine Fir"/>
    <n v="0"/>
    <n v="712.17021209310803"/>
    <n v="712.17021209310803"/>
    <n v="0"/>
    <n v="1"/>
  </r>
  <r>
    <n v="2889"/>
    <x v="7"/>
    <x v="82"/>
    <s v="Douglas-Fir"/>
    <n v="43037.835315735298"/>
    <n v="45553.170989667997"/>
    <n v="88591.006305403294"/>
    <n v="0.4858036623646565"/>
    <n v="0.51419633763534345"/>
  </r>
  <r>
    <n v="2890"/>
    <x v="7"/>
    <x v="82"/>
    <s v="Douglas-Fir - Mountain Hemlock"/>
    <n v="427.51098954922298"/>
    <n v="885.92378250011097"/>
    <n v="1313.434772049334"/>
    <n v="0.32549084175850129"/>
    <n v="0.67450915824149871"/>
  </r>
  <r>
    <n v="2891"/>
    <x v="7"/>
    <x v="82"/>
    <s v="Douglas-Fir - Pacific Silver Fir"/>
    <n v="2666.73398263332"/>
    <n v="6409.1899271633101"/>
    <n v="9075.9239097966311"/>
    <n v="0.29382507049831302"/>
    <n v="0.70617492950168681"/>
  </r>
  <r>
    <n v="2892"/>
    <x v="7"/>
    <x v="82"/>
    <s v="Douglas-Fir - Subalpine Fir"/>
    <n v="1.4124154109952101"/>
    <n v="3947.8929274189099"/>
    <n v="3949.3053428299054"/>
    <n v="3.5763641663197733E-4"/>
    <n v="0.999642363583368"/>
  </r>
  <r>
    <n v="2893"/>
    <x v="7"/>
    <x v="82"/>
    <s v="Douglas-Fir - Western Hemlock"/>
    <n v="2.6982681764752998"/>
    <n v="1585.0987445314499"/>
    <n v="1587.7970127079252"/>
    <n v="1.699378544536691E-3"/>
    <n v="0.99830062145546328"/>
  </r>
  <r>
    <n v="2894"/>
    <x v="7"/>
    <x v="82"/>
    <s v="Grand Fir"/>
    <n v="2048.91019347669"/>
    <n v="3000.7410292477298"/>
    <n v="5049.6512227244202"/>
    <n v="0.40575281402727231"/>
    <n v="0.59424718597272763"/>
  </r>
  <r>
    <n v="2895"/>
    <x v="7"/>
    <x v="82"/>
    <s v="Grand Fir - Douglas-Fir"/>
    <n v="496.66477091786101"/>
    <n v="465.15501770948299"/>
    <n v="961.819788627344"/>
    <n v="0.51638027912346607"/>
    <n v="0.48361972087653393"/>
  </r>
  <r>
    <n v="2896"/>
    <x v="7"/>
    <x v="82"/>
    <s v="Grand Fir - Subalpine Fir"/>
    <n v="0"/>
    <n v="583.30544195481696"/>
    <n v="583.30544195481696"/>
    <n v="0"/>
    <n v="1"/>
  </r>
  <r>
    <n v="2897"/>
    <x v="7"/>
    <x v="82"/>
    <s v="Grand Fir - Western Hemlock"/>
    <n v="0"/>
    <n v="1221.8403170930701"/>
    <n v="1221.8403170930701"/>
    <n v="0"/>
    <n v="1"/>
  </r>
  <r>
    <n v="2898"/>
    <x v="7"/>
    <x v="82"/>
    <s v="Ice and Snowfields"/>
    <n v="1243.0876342209699"/>
    <n v="5382.1022874369801"/>
    <n v="6625.1899216579495"/>
    <n v="0.18763049043428601"/>
    <n v="0.81236950956571408"/>
  </r>
  <r>
    <n v="2899"/>
    <x v="7"/>
    <x v="82"/>
    <s v="Ice and Snowfields - Rock"/>
    <n v="0"/>
    <n v="373.14171910490802"/>
    <n v="373.14171910490802"/>
    <n v="0"/>
    <n v="1"/>
  </r>
  <r>
    <n v="2900"/>
    <x v="7"/>
    <x v="82"/>
    <s v="Mountain Hemlock"/>
    <n v="54594.306438104497"/>
    <n v="156709.65336629099"/>
    <n v="211303.9598043955"/>
    <n v="0.25836859133469414"/>
    <n v="0.74163140866530575"/>
  </r>
  <r>
    <n v="2901"/>
    <x v="7"/>
    <x v="82"/>
    <s v="Mountain Hemlock - Pacific Silver Fir"/>
    <n v="2102.1765762005898"/>
    <n v="28803.968491708099"/>
    <n v="30906.145067908688"/>
    <n v="6.8018077685896169E-2"/>
    <n v="0.93198192231410382"/>
  </r>
  <r>
    <n v="2902"/>
    <x v="7"/>
    <x v="82"/>
    <s v="Mountain Hemlock - Parkland"/>
    <n v="2.5314127835181499"/>
    <n v="1555.8118946427601"/>
    <n v="1558.3433074262782"/>
    <n v="1.62442561369803E-3"/>
    <n v="0.99837557438630198"/>
  </r>
  <r>
    <n v="2903"/>
    <x v="7"/>
    <x v="82"/>
    <s v="Mountain Hemlock - Rock"/>
    <n v="3.2991973925062799"/>
    <n v="658.46506366446101"/>
    <n v="661.76426105696726"/>
    <n v="4.9854571886925637E-3"/>
    <n v="0.99501454281130752"/>
  </r>
  <r>
    <n v="2904"/>
    <x v="7"/>
    <x v="82"/>
    <s v="Mountain Hemlock - Subalpine Fir"/>
    <n v="400.803922176848"/>
    <n v="3020.6824674914201"/>
    <n v="3421.4863896682682"/>
    <n v="0.11714321687414578"/>
    <n v="0.88285678312585414"/>
  </r>
  <r>
    <n v="2905"/>
    <x v="7"/>
    <x v="82"/>
    <s v="Mountain Hemlock - Western Hemlock"/>
    <n v="101.61801403183"/>
    <n v="1655.0656846798699"/>
    <n v="1756.6836987116999"/>
    <n v="5.7846505951158797E-2"/>
    <n v="0.94215349404884119"/>
  </r>
  <r>
    <n v="2906"/>
    <x v="7"/>
    <x v="82"/>
    <s v="Pacific Silver Fir"/>
    <n v="89519.9258996344"/>
    <n v="126867.54017000701"/>
    <n v="216387.46606964141"/>
    <n v="0.41370199265988727"/>
    <n v="0.58629800734011273"/>
  </r>
  <r>
    <n v="2907"/>
    <x v="7"/>
    <x v="82"/>
    <s v="Pacific Silver Fir - Alpine"/>
    <n v="0"/>
    <n v="1312.4413825764"/>
    <n v="1312.4413825764"/>
    <n v="0"/>
    <n v="1"/>
  </r>
  <r>
    <n v="2908"/>
    <x v="7"/>
    <x v="82"/>
    <s v="Pacific Silver Fir - Douglas-Fir"/>
    <n v="114.50228810631199"/>
    <n v="3734.7349192112702"/>
    <n v="3849.237207317582"/>
    <n v="2.9746747716310577E-2"/>
    <n v="0.97025325228368942"/>
  </r>
  <r>
    <n v="2909"/>
    <x v="7"/>
    <x v="82"/>
    <s v="Pacific Silver Fir - Mountain Hemlock"/>
    <n v="932.62672423700201"/>
    <n v="10914.347482004599"/>
    <n v="11846.974206241601"/>
    <n v="7.8722778323062931E-2"/>
    <n v="0.92127722167693715"/>
  </r>
  <r>
    <n v="2910"/>
    <x v="7"/>
    <x v="82"/>
    <s v="Pacific Silver Fir - Rock"/>
    <n v="0"/>
    <n v="654.67936865496199"/>
    <n v="654.67936865496199"/>
    <n v="0"/>
    <n v="1"/>
  </r>
  <r>
    <n v="2911"/>
    <x v="7"/>
    <x v="82"/>
    <s v="Pacific Silver Fir - Subalpine Fir"/>
    <n v="859.86549227100704"/>
    <n v="2596.99727516346"/>
    <n v="3456.8627674344671"/>
    <n v="0.24874157585062648"/>
    <n v="0.75125842414937349"/>
  </r>
  <r>
    <n v="2912"/>
    <x v="7"/>
    <x v="82"/>
    <s v="Pacific Silver Fir - Western Hemlock"/>
    <n v="4652.23831409988"/>
    <n v="15290.712812120501"/>
    <n v="19942.951126220381"/>
    <n v="0.23327732614172933"/>
    <n v="0.76672267385827064"/>
  </r>
  <r>
    <n v="2913"/>
    <x v="7"/>
    <x v="82"/>
    <s v="Parkland"/>
    <n v="50379.601810099397"/>
    <n v="284235.69823296799"/>
    <n v="334615.30004306737"/>
    <n v="0.15055976760063028"/>
    <n v="0.84944023239936972"/>
  </r>
  <r>
    <n v="2914"/>
    <x v="7"/>
    <x v="82"/>
    <s v="Parkland - Alpine"/>
    <n v="0"/>
    <n v="3058.0247520592102"/>
    <n v="3058.0247520592102"/>
    <n v="0"/>
    <n v="1"/>
  </r>
  <r>
    <n v="2915"/>
    <x v="7"/>
    <x v="82"/>
    <s v="Parkland - Grand Fir"/>
    <n v="0"/>
    <n v="734.174512158178"/>
    <n v="734.174512158178"/>
    <n v="0"/>
    <n v="1"/>
  </r>
  <r>
    <n v="2916"/>
    <x v="7"/>
    <x v="82"/>
    <s v="Parkland - Ice and Snowfields"/>
    <n v="766.52334147047202"/>
    <n v="448.20814044865398"/>
    <n v="1214.7314819191261"/>
    <n v="0.6310228662712023"/>
    <n v="0.3689771337287977"/>
  </r>
  <r>
    <n v="2917"/>
    <x v="7"/>
    <x v="82"/>
    <s v="Parkland - Mountain Hemlock"/>
    <n v="722.76119938408203"/>
    <n v="7147.6902038709904"/>
    <n v="7870.4514032550724"/>
    <n v="9.1832242186917185E-2"/>
    <n v="0.90816775781308279"/>
  </r>
  <r>
    <n v="2918"/>
    <x v="7"/>
    <x v="82"/>
    <s v="Parkland - Pacific Silver Fir"/>
    <n v="546.16582092592796"/>
    <n v="1115.70149630942"/>
    <n v="1661.8673172353479"/>
    <n v="0.32864586436089221"/>
    <n v="0.67135413563910784"/>
  </r>
  <r>
    <n v="2919"/>
    <x v="7"/>
    <x v="82"/>
    <s v="Parkland - Rock"/>
    <n v="541.87738803678894"/>
    <n v="1342.99780008896"/>
    <n v="1884.875188125749"/>
    <n v="0.28748714580704521"/>
    <n v="0.71251285419295485"/>
  </r>
  <r>
    <n v="2920"/>
    <x v="7"/>
    <x v="82"/>
    <s v="Parkland - Subalpine Fir"/>
    <n v="1002.1645441652799"/>
    <n v="6184.5366573513802"/>
    <n v="7186.7012015166601"/>
    <n v="0.13944708650942467"/>
    <n v="0.86055291349057528"/>
  </r>
  <r>
    <n v="2921"/>
    <x v="7"/>
    <x v="82"/>
    <s v="Parkland - Western Hemlock"/>
    <n v="0.65377331635411695"/>
    <n v="1001.81117412864"/>
    <n v="1002.4649474449941"/>
    <n v="6.5216576202530008E-4"/>
    <n v="0.99934783423797469"/>
  </r>
  <r>
    <n v="2922"/>
    <x v="7"/>
    <x v="82"/>
    <s v="Ponderosa Pine"/>
    <n v="128.11176757797699"/>
    <n v="1075.0862142419001"/>
    <n v="1203.197981819877"/>
    <n v="0.10647604925683442"/>
    <n v="0.8935239507431656"/>
  </r>
  <r>
    <n v="2923"/>
    <x v="7"/>
    <x v="82"/>
    <s v="Rock"/>
    <n v="30844.866410764302"/>
    <n v="85686.3996846644"/>
    <n v="116531.2660954287"/>
    <n v="0.26469176423008323"/>
    <n v="0.73530823576991677"/>
  </r>
  <r>
    <n v="2924"/>
    <x v="7"/>
    <x v="82"/>
    <s v="Rock - Alpine"/>
    <n v="555.52731362052805"/>
    <n v="1244.95880374028"/>
    <n v="1800.4861173608081"/>
    <n v="0.30854295862876863"/>
    <n v="0.69145704137123143"/>
  </r>
  <r>
    <n v="2925"/>
    <x v="7"/>
    <x v="82"/>
    <s v="Rock - Ice and Snowfields"/>
    <n v="0"/>
    <n v="447.36651831188698"/>
    <n v="447.36651831188698"/>
    <n v="0"/>
    <n v="1"/>
  </r>
  <r>
    <n v="2926"/>
    <x v="7"/>
    <x v="82"/>
    <s v="Rock - Parkland"/>
    <n v="263.244135072022"/>
    <n v="1639.19847967635"/>
    <n v="1902.4426147483719"/>
    <n v="0.13837165601278345"/>
    <n v="0.86162834398721666"/>
  </r>
  <r>
    <n v="2927"/>
    <x v="7"/>
    <x v="82"/>
    <s v="Rock - Subalpine Fir"/>
    <n v="0"/>
    <n v="296.46755606396999"/>
    <n v="296.46755606396999"/>
    <n v="0"/>
    <n v="1"/>
  </r>
  <r>
    <n v="2928"/>
    <x v="7"/>
    <x v="82"/>
    <s v="Subalpine Fir"/>
    <n v="25204.469281477701"/>
    <n v="126996.130408525"/>
    <n v="152200.59969000271"/>
    <n v="0.16560032833519286"/>
    <n v="0.83439967166480711"/>
  </r>
  <r>
    <n v="2929"/>
    <x v="7"/>
    <x v="82"/>
    <s v="Subalpine Fir - Alpine"/>
    <n v="0"/>
    <n v="554.97926060607404"/>
    <n v="554.97926060607404"/>
    <n v="0"/>
    <n v="1"/>
  </r>
  <r>
    <n v="2930"/>
    <x v="7"/>
    <x v="82"/>
    <s v="Subalpine Fir - Douglas-Fir"/>
    <n v="790.63893029239796"/>
    <n v="12358.970035352"/>
    <n v="13149.608965644398"/>
    <n v="6.0126421428810341E-2"/>
    <n v="0.93987357857118969"/>
  </r>
  <r>
    <n v="2931"/>
    <x v="7"/>
    <x v="82"/>
    <s v="Subalpine Fir - Grand Fir"/>
    <n v="0"/>
    <n v="713.06045949447002"/>
    <n v="713.06045949447002"/>
    <n v="0"/>
    <n v="1"/>
  </r>
  <r>
    <n v="2932"/>
    <x v="7"/>
    <x v="82"/>
    <s v="Subalpine Fir - Mountain Hemlock"/>
    <n v="0"/>
    <n v="6157.1140978714902"/>
    <n v="6157.1140978714902"/>
    <n v="0"/>
    <n v="1"/>
  </r>
  <r>
    <n v="2933"/>
    <x v="7"/>
    <x v="82"/>
    <s v="Subalpine Fir - Pacific Silver Fir"/>
    <n v="1967.4859786372101"/>
    <n v="7540.9358640587698"/>
    <n v="9508.4218426959796"/>
    <n v="0.20692035031539546"/>
    <n v="0.79307964968460454"/>
  </r>
  <r>
    <n v="2934"/>
    <x v="7"/>
    <x v="82"/>
    <s v="Subalpine Fir - Parkland"/>
    <n v="538.885643549223"/>
    <n v="1761.5130904730499"/>
    <n v="2300.3987340222729"/>
    <n v="0.2342574943983626"/>
    <n v="0.76574250560163737"/>
  </r>
  <r>
    <n v="2935"/>
    <x v="7"/>
    <x v="82"/>
    <s v="Subalpine Fir - Rock"/>
    <n v="811.64338921432602"/>
    <n v="760.999021429339"/>
    <n v="1572.642410643665"/>
    <n v="0.51610167939075824"/>
    <n v="0.48389832060924171"/>
  </r>
  <r>
    <n v="2936"/>
    <x v="7"/>
    <x v="82"/>
    <s v="Subalpine Fir - Western Hemlock"/>
    <n v="384.30022017920902"/>
    <n v="2136.6699662548299"/>
    <n v="2520.9701864340391"/>
    <n v="0.15244139825501432"/>
    <n v="0.84755860174498565"/>
  </r>
  <r>
    <n v="2937"/>
    <x v="7"/>
    <x v="82"/>
    <s v="Western Hemlock"/>
    <n v="31679.8140910322"/>
    <n v="13634.895473656299"/>
    <n v="45314.709564688499"/>
    <n v="0.69910663436578013"/>
    <n v="0.30089336563421992"/>
  </r>
  <r>
    <n v="2938"/>
    <x v="7"/>
    <x v="82"/>
    <s v="Western Hemlock - Douglas-Fir"/>
    <n v="1617.90507136665"/>
    <n v="1276.29966434626"/>
    <n v="2894.20473571291"/>
    <n v="0.5590154184334587"/>
    <n v="0.44098458156654136"/>
  </r>
  <r>
    <n v="2939"/>
    <x v="7"/>
    <x v="82"/>
    <s v="Western Hemlock - Mountain Hemlock"/>
    <n v="11.329591794446999"/>
    <n v="275.32745521810801"/>
    <n v="286.65704701255504"/>
    <n v="3.9523158117060996E-2"/>
    <n v="0.96047684188293891"/>
  </r>
  <r>
    <n v="2940"/>
    <x v="7"/>
    <x v="82"/>
    <s v="Western Hemlock - Pacific Silver Fir"/>
    <n v="686.83821406653396"/>
    <n v="2986.1679923264101"/>
    <n v="3673.006206392944"/>
    <n v="0.18699620296613648"/>
    <n v="0.8130037970338635"/>
  </r>
  <r>
    <n v="2941"/>
    <x v="7"/>
    <x v="82"/>
    <s v="Western Hemlock - Subalpine Fir"/>
    <n v="0"/>
    <n v="322.60446547235802"/>
    <n v="322.60446547235802"/>
    <n v="0"/>
    <n v="1"/>
  </r>
  <r>
    <n v="2942"/>
    <x v="7"/>
    <x v="160"/>
    <s v="Mountain Hemlock - Pacific Silver Fir"/>
    <n v="28.203593432158801"/>
    <n v="596.21795148015201"/>
    <n v="624.42154491231076"/>
    <n v="4.5167553333092483E-2"/>
    <n v="0.95483244666690759"/>
  </r>
  <r>
    <n v="2943"/>
    <x v="7"/>
    <x v="83"/>
    <s v="Douglas-Fir"/>
    <n v="2391.9182202346701"/>
    <n v="0"/>
    <n v="2391.9182202346701"/>
    <n v="1"/>
    <n v="0"/>
  </r>
  <r>
    <n v="2944"/>
    <x v="7"/>
    <x v="83"/>
    <s v="Douglas-Fir - Western Hemlock"/>
    <n v="337.39104509558001"/>
    <n v="174.419919037602"/>
    <n v="511.81096413318198"/>
    <n v="0.65921027242352137"/>
    <n v="0.34078972757647868"/>
  </r>
  <r>
    <n v="2945"/>
    <x v="7"/>
    <x v="83"/>
    <s v="Grand Fir"/>
    <n v="11064.031895145299"/>
    <n v="2378.3259702854798"/>
    <n v="13442.357865430778"/>
    <n v="0.82307226201723627"/>
    <n v="0.17692773798276373"/>
  </r>
  <r>
    <n v="2946"/>
    <x v="7"/>
    <x v="83"/>
    <s v="Pacific Silver Fir"/>
    <n v="300.307604029576"/>
    <n v="0"/>
    <n v="300.307604029576"/>
    <n v="1"/>
    <n v="0"/>
  </r>
  <r>
    <n v="2947"/>
    <x v="7"/>
    <x v="83"/>
    <s v="Western Hemlock - Pacific Silver Fir"/>
    <n v="509.07419252419197"/>
    <n v="318.14368427298899"/>
    <n v="827.21787679718091"/>
    <n v="0.61540521161755302"/>
    <n v="0.38459478838244709"/>
  </r>
  <r>
    <n v="2948"/>
    <x v="7"/>
    <x v="161"/>
    <s v="Douglas-Fir"/>
    <n v="238.04236956529499"/>
    <n v="80.669099666374393"/>
    <n v="318.71146923166941"/>
    <n v="0.74688987546997709"/>
    <n v="0.25311012453002285"/>
  </r>
  <r>
    <n v="2949"/>
    <x v="7"/>
    <x v="29"/>
    <s v="Douglas-Fir"/>
    <n v="51688.263408381899"/>
    <n v="2114.5590457208"/>
    <n v="53802.822454102701"/>
    <n v="0.96069799037913561"/>
    <n v="3.9302009620864331E-2"/>
  </r>
  <r>
    <n v="2950"/>
    <x v="7"/>
    <x v="29"/>
    <s v="Douglas-Fir - Grand Fir"/>
    <n v="431.02124493970899"/>
    <n v="0"/>
    <n v="431.02124493970899"/>
    <n v="1"/>
    <n v="0"/>
  </r>
  <r>
    <n v="2951"/>
    <x v="7"/>
    <x v="29"/>
    <s v="Grand Fir"/>
    <n v="39657.741291710998"/>
    <n v="1460.5944431027301"/>
    <n v="41118.335734813729"/>
    <n v="0.964478269438661"/>
    <n v="3.5521730561338997E-2"/>
  </r>
  <r>
    <n v="2952"/>
    <x v="7"/>
    <x v="29"/>
    <s v="Grand Fir - Douglas-Fir"/>
    <n v="2412.3514816605898"/>
    <n v="0"/>
    <n v="2412.3514816605898"/>
    <n v="1"/>
    <n v="0"/>
  </r>
  <r>
    <n v="2953"/>
    <x v="7"/>
    <x v="29"/>
    <s v="Ice and Snowfields"/>
    <n v="0"/>
    <n v="695.84663396302403"/>
    <n v="695.84663396302403"/>
    <n v="0"/>
    <n v="1"/>
  </r>
  <r>
    <n v="2954"/>
    <x v="7"/>
    <x v="29"/>
    <s v="Mountain Hemlock"/>
    <n v="26270.104522152698"/>
    <n v="19508.492227864801"/>
    <n v="45778.596750017503"/>
    <n v="0.57385124025547274"/>
    <n v="0.42614875974452715"/>
  </r>
  <r>
    <n v="2955"/>
    <x v="7"/>
    <x v="29"/>
    <s v="Mountain Hemlock - Pacific Silver Fir"/>
    <n v="592.25232048777696"/>
    <n v="1040.62784491964"/>
    <n v="1632.8801654074168"/>
    <n v="0.36270409368344875"/>
    <n v="0.63729590631655131"/>
  </r>
  <r>
    <n v="2956"/>
    <x v="7"/>
    <x v="29"/>
    <s v="Pacific Silver Fir"/>
    <n v="43431.483282610403"/>
    <n v="7670.3508995873299"/>
    <n v="51101.83418219773"/>
    <n v="0.8499006733840595"/>
    <n v="0.1500993266159405"/>
  </r>
  <r>
    <n v="2957"/>
    <x v="7"/>
    <x v="29"/>
    <s v="Pacific Silver Fir - Mountain Hemlock"/>
    <n v="350.76017181137502"/>
    <n v="0"/>
    <n v="350.76017181137502"/>
    <n v="1"/>
    <n v="0"/>
  </r>
  <r>
    <n v="2958"/>
    <x v="7"/>
    <x v="29"/>
    <s v="Parkland"/>
    <n v="35.2715001096511"/>
    <n v="14896.831372687"/>
    <n v="14932.102872796651"/>
    <n v="2.3621254427538684E-3"/>
    <n v="0.99763787455724617"/>
  </r>
  <r>
    <n v="2959"/>
    <x v="7"/>
    <x v="29"/>
    <s v="Parkland - Subalpine Fir"/>
    <n v="0.38719869260978301"/>
    <n v="2033.4566108950601"/>
    <n v="2033.8438095876697"/>
    <n v="1.9037779144322865E-4"/>
    <n v="0.99980962220855685"/>
  </r>
  <r>
    <n v="2960"/>
    <x v="7"/>
    <x v="29"/>
    <s v="Ponderosa Pine"/>
    <n v="951.32443538767495"/>
    <n v="0"/>
    <n v="951.32443538767495"/>
    <n v="1"/>
    <n v="0"/>
  </r>
  <r>
    <n v="2961"/>
    <x v="7"/>
    <x v="29"/>
    <s v="Rock"/>
    <n v="0"/>
    <n v="2564.9300645857402"/>
    <n v="2564.9300645857402"/>
    <n v="0"/>
    <n v="1"/>
  </r>
  <r>
    <n v="2962"/>
    <x v="7"/>
    <x v="29"/>
    <s v="Rock - Alpine"/>
    <n v="0"/>
    <n v="395.21897100659697"/>
    <n v="395.21897100659697"/>
    <n v="0"/>
    <n v="1"/>
  </r>
  <r>
    <n v="2963"/>
    <x v="7"/>
    <x v="29"/>
    <s v="Subalpine Fir"/>
    <n v="487.87328913741197"/>
    <n v="7091.0880061543803"/>
    <n v="7578.9612952917923"/>
    <n v="6.4372051806160957E-2"/>
    <n v="0.93562794819383899"/>
  </r>
  <r>
    <n v="2964"/>
    <x v="7"/>
    <x v="29"/>
    <s v="Subalpine Fir - Douglas-Fir"/>
    <n v="416.34432630925602"/>
    <n v="12.916733002370799"/>
    <n v="429.26105931162681"/>
    <n v="0.9699093763056813"/>
    <n v="3.0090623694318738E-2"/>
  </r>
  <r>
    <n v="2965"/>
    <x v="7"/>
    <x v="29"/>
    <s v="Subalpine Fir - Parkland"/>
    <n v="0"/>
    <n v="616.42743270699896"/>
    <n v="616.42743270699896"/>
    <n v="0"/>
    <n v="1"/>
  </r>
  <r>
    <n v="2966"/>
    <x v="7"/>
    <x v="29"/>
    <s v="Subalpine Fir - Rock"/>
    <n v="2.7030793570995399"/>
    <n v="414.11971823319499"/>
    <n v="416.8227975902945"/>
    <n v="6.4849604501634383E-3"/>
    <n v="0.99351503954983666"/>
  </r>
  <r>
    <n v="2967"/>
    <x v="7"/>
    <x v="29"/>
    <s v="Subalpine Fir - Western Hemlock"/>
    <n v="466.47581629688301"/>
    <n v="1965.5175894322999"/>
    <n v="2431.993405729183"/>
    <n v="0.19180801033340791"/>
    <n v="0.80819198966659211"/>
  </r>
  <r>
    <n v="2968"/>
    <x v="7"/>
    <x v="29"/>
    <s v="Western Hemlock"/>
    <n v="3756.25914381139"/>
    <n v="5881.4407272449498"/>
    <n v="9637.6998710563403"/>
    <n v="0.38974643266201703"/>
    <n v="0.61025356733798297"/>
  </r>
  <r>
    <n v="2969"/>
    <x v="7"/>
    <x v="29"/>
    <s v="Western Hemlock - Grand Fir"/>
    <n v="289.88869132656799"/>
    <n v="0"/>
    <n v="289.88869132656799"/>
    <n v="1"/>
    <n v="0"/>
  </r>
  <r>
    <n v="2970"/>
    <x v="7"/>
    <x v="29"/>
    <s v="Western Hemlock - Subalpine Fir"/>
    <n v="17.070182051648398"/>
    <n v="666.61866073451995"/>
    <n v="683.68884278616838"/>
    <n v="2.4967764549270691E-2"/>
    <n v="0.97503223545072926"/>
  </r>
  <r>
    <n v="2971"/>
    <x v="7"/>
    <x v="30"/>
    <s v="Ice and Snowfields"/>
    <n v="0"/>
    <n v="283.11618782976001"/>
    <n v="283.11618782976001"/>
    <n v="0"/>
    <n v="1"/>
  </r>
  <r>
    <n v="2972"/>
    <x v="7"/>
    <x v="30"/>
    <s v="Mountain Hemlock"/>
    <n v="844.50905007570202"/>
    <n v="4213.6617761384296"/>
    <n v="5058.1708262141319"/>
    <n v="0.1669593770338888"/>
    <n v="0.83304062296611114"/>
  </r>
  <r>
    <n v="2973"/>
    <x v="7"/>
    <x v="30"/>
    <s v="Mountain Hemlock - Pacific Silver Fir"/>
    <n v="382.206811345311"/>
    <n v="1096.06998087632"/>
    <n v="1478.276792221631"/>
    <n v="0.25854888161432255"/>
    <n v="0.74145111838567734"/>
  </r>
  <r>
    <n v="2974"/>
    <x v="7"/>
    <x v="30"/>
    <s v="Pacific Silver Fir"/>
    <n v="131.1906863758"/>
    <n v="1777.8081409947999"/>
    <n v="1908.9988273705999"/>
    <n v="6.8722245658211473E-2"/>
    <n v="0.93127775434178861"/>
  </r>
  <r>
    <n v="2975"/>
    <x v="7"/>
    <x v="30"/>
    <s v="Parkland"/>
    <n v="31.052998108015998"/>
    <n v="2033.6345276515001"/>
    <n v="2064.6875257595161"/>
    <n v="1.5040047329482867E-2"/>
    <n v="0.98495995267051717"/>
  </r>
  <r>
    <n v="2976"/>
    <x v="7"/>
    <x v="30"/>
    <s v="Rock"/>
    <n v="6.6676472651563596"/>
    <n v="3274.7960941316501"/>
    <n v="3281.4637413968067"/>
    <n v="2.0319125215499624E-3"/>
    <n v="0.99796808747845001"/>
  </r>
  <r>
    <n v="2977"/>
    <x v="7"/>
    <x v="85"/>
    <s v="Alpine"/>
    <n v="0.14748797471560601"/>
    <n v="1610.0433599803"/>
    <n v="1610.1908479550157"/>
    <n v="9.1596579935179477E-5"/>
    <n v="0.99990840342006482"/>
  </r>
  <r>
    <n v="2978"/>
    <x v="7"/>
    <x v="85"/>
    <s v="Alpine - Mountain Hemlock"/>
    <n v="0"/>
    <n v="645.060420706439"/>
    <n v="645.060420706439"/>
    <n v="0"/>
    <n v="1"/>
  </r>
  <r>
    <n v="2979"/>
    <x v="7"/>
    <x v="85"/>
    <s v="Douglas-Fir"/>
    <n v="9748.4995840317606"/>
    <n v="10018.6957043683"/>
    <n v="19767.19528840006"/>
    <n v="0.49316554229382514"/>
    <n v="0.50683445770617486"/>
  </r>
  <r>
    <n v="2980"/>
    <x v="7"/>
    <x v="85"/>
    <s v="Douglas-Fir - Pacific Silver Fir"/>
    <n v="96.0956873022281"/>
    <n v="158.55872105598701"/>
    <n v="254.65440835821511"/>
    <n v="0.37735725025051609"/>
    <n v="0.62264274974948386"/>
  </r>
  <r>
    <n v="2981"/>
    <x v="7"/>
    <x v="85"/>
    <s v="Douglas-Fir - Western Hemlock"/>
    <n v="361.62203811792898"/>
    <n v="2504.2471309572902"/>
    <n v="2865.8691690752194"/>
    <n v="0.1261823261229402"/>
    <n v="0.87381767387705978"/>
  </r>
  <r>
    <n v="2982"/>
    <x v="7"/>
    <x v="85"/>
    <s v="Grand Fir"/>
    <n v="4667.3528362279003"/>
    <n v="11595.6785209474"/>
    <n v="16263.031357175299"/>
    <n v="0.2869915659462004"/>
    <n v="0.71300843405379966"/>
  </r>
  <r>
    <n v="2983"/>
    <x v="7"/>
    <x v="85"/>
    <s v="Grand Fir - Douglas-Fir"/>
    <n v="256.30052743515398"/>
    <n v="255.66636732384799"/>
    <n v="511.966894759002"/>
    <n v="0.50061933702920813"/>
    <n v="0.49938066297079176"/>
  </r>
  <r>
    <n v="2984"/>
    <x v="7"/>
    <x v="85"/>
    <s v="Grand Fir - Subalpine Fir"/>
    <n v="108.72046924684"/>
    <n v="2012.53862432339"/>
    <n v="2121.2590935702301"/>
    <n v="5.125280055434233E-2"/>
    <n v="0.94874719944565755"/>
  </r>
  <r>
    <n v="2985"/>
    <x v="7"/>
    <x v="85"/>
    <s v="Grand Fir - Western Hemlock"/>
    <n v="580.51002289920098"/>
    <n v="2237.59757155326"/>
    <n v="2818.1075944524609"/>
    <n v="0.20599285280730742"/>
    <n v="0.79400714719269261"/>
  </r>
  <r>
    <n v="2986"/>
    <x v="7"/>
    <x v="85"/>
    <s v="Ice and Snowfields"/>
    <n v="0"/>
    <n v="836.78420090913005"/>
    <n v="836.78420090913005"/>
    <n v="0"/>
    <n v="1"/>
  </r>
  <r>
    <n v="2987"/>
    <x v="7"/>
    <x v="85"/>
    <s v="Ice and Snowfields - Rock"/>
    <n v="0"/>
    <n v="1766.9286001221999"/>
    <n v="1766.9286001221999"/>
    <n v="0"/>
    <n v="1"/>
  </r>
  <r>
    <n v="2988"/>
    <x v="7"/>
    <x v="85"/>
    <s v="Mountain Hemlock"/>
    <n v="1665.28861985657"/>
    <n v="16787.046471155099"/>
    <n v="18452.335091011668"/>
    <n v="9.0248123700493066E-2"/>
    <n v="0.90975187629950705"/>
  </r>
  <r>
    <n v="2989"/>
    <x v="7"/>
    <x v="85"/>
    <s v="Mountain Hemlock - Pacific Silver Fir"/>
    <n v="1.1386033347797899"/>
    <n v="5601.94130562582"/>
    <n v="5603.0799089605998"/>
    <n v="2.0321026172746601E-4"/>
    <n v="0.99979678973827257"/>
  </r>
  <r>
    <n v="2990"/>
    <x v="7"/>
    <x v="85"/>
    <s v="Mountain Hemlock - Parkland"/>
    <n v="0"/>
    <n v="691.94987338993406"/>
    <n v="691.94987338993406"/>
    <n v="0"/>
    <n v="1"/>
  </r>
  <r>
    <n v="2991"/>
    <x v="7"/>
    <x v="85"/>
    <s v="Mountain Hemlock - Subalpine Fir"/>
    <n v="226.08864945674301"/>
    <n v="3277.5998134125198"/>
    <n v="3503.6884628692628"/>
    <n v="6.452875358432783E-2"/>
    <n v="0.93547124641567214"/>
  </r>
  <r>
    <n v="2992"/>
    <x v="7"/>
    <x v="85"/>
    <s v="Mountain Hemlock - Western Hemlock"/>
    <n v="0"/>
    <n v="505.98791467198703"/>
    <n v="505.98791467198703"/>
    <n v="0"/>
    <n v="1"/>
  </r>
  <r>
    <n v="2993"/>
    <x v="7"/>
    <x v="85"/>
    <s v="Pacific Silver Fir"/>
    <n v="7930.0634085083702"/>
    <n v="21906.635269807401"/>
    <n v="29836.69867831577"/>
    <n v="0.2657821997670155"/>
    <n v="0.73421780023298455"/>
  </r>
  <r>
    <n v="2994"/>
    <x v="7"/>
    <x v="85"/>
    <s v="Pacific Silver Fir - Douglas-Fir"/>
    <n v="0"/>
    <n v="416.76404582672598"/>
    <n v="416.76404582672598"/>
    <n v="0"/>
    <n v="1"/>
  </r>
  <r>
    <n v="2995"/>
    <x v="7"/>
    <x v="85"/>
    <s v="Pacific Silver Fir - Grand Fir"/>
    <n v="0"/>
    <n v="643.41712576902103"/>
    <n v="643.41712576902103"/>
    <n v="0"/>
    <n v="1"/>
  </r>
  <r>
    <n v="2996"/>
    <x v="7"/>
    <x v="85"/>
    <s v="Pacific Silver Fir - Mountain Hemlock"/>
    <n v="325.45892689567802"/>
    <n v="3586.2997865082002"/>
    <n v="3911.7587134038781"/>
    <n v="8.3200153879755753E-2"/>
    <n v="0.91679984612024423"/>
  </r>
  <r>
    <n v="2997"/>
    <x v="7"/>
    <x v="85"/>
    <s v="Pacific Silver Fir - Rock"/>
    <n v="4.2068822466950997E-2"/>
    <n v="1035.08863014855"/>
    <n v="1035.130698971017"/>
    <n v="4.0641073159911085E-5"/>
    <n v="0.99995935892684007"/>
  </r>
  <r>
    <n v="2998"/>
    <x v="7"/>
    <x v="85"/>
    <s v="Pacific Silver Fir - Subalpine Fir"/>
    <n v="658.20144685222897"/>
    <n v="3967.9868918300399"/>
    <n v="4626.1883386822692"/>
    <n v="0.1422772698959576"/>
    <n v="0.85772273010404232"/>
  </r>
  <r>
    <n v="2999"/>
    <x v="7"/>
    <x v="85"/>
    <s v="Pacific Silver Fir - Western Hemlock"/>
    <n v="288.02428133169298"/>
    <n v="11955.0247910571"/>
    <n v="12243.049072388792"/>
    <n v="2.3525535152943346E-2"/>
    <n v="0.97647446484705669"/>
  </r>
  <r>
    <n v="3000"/>
    <x v="7"/>
    <x v="85"/>
    <s v="Parkland"/>
    <n v="1495.9046796740499"/>
    <n v="84574.9478175892"/>
    <n v="86070.852497263244"/>
    <n v="1.7379921730432662E-2"/>
    <n v="0.98262007826956743"/>
  </r>
  <r>
    <n v="3001"/>
    <x v="7"/>
    <x v="85"/>
    <s v="Parkland - Subalpine Fir"/>
    <n v="0"/>
    <n v="255.99954862730701"/>
    <n v="255.99954862730701"/>
    <n v="0"/>
    <n v="1"/>
  </r>
  <r>
    <n v="3002"/>
    <x v="7"/>
    <x v="85"/>
    <s v="Ponderosa Pine"/>
    <n v="429.90986713248401"/>
    <n v="0"/>
    <n v="429.90986713248401"/>
    <n v="1"/>
    <n v="0"/>
  </r>
  <r>
    <n v="3003"/>
    <x v="7"/>
    <x v="85"/>
    <s v="Rock"/>
    <n v="145.73598560917401"/>
    <n v="30930.564426885099"/>
    <n v="31076.300412494274"/>
    <n v="4.6896182516816135E-3"/>
    <n v="0.99531038174831832"/>
  </r>
  <r>
    <n v="3004"/>
    <x v="7"/>
    <x v="85"/>
    <s v="Rock - Alpine"/>
    <n v="0"/>
    <n v="847.31042365022699"/>
    <n v="847.31042365022699"/>
    <n v="0"/>
    <n v="1"/>
  </r>
  <r>
    <n v="3005"/>
    <x v="7"/>
    <x v="85"/>
    <s v="Rock - Parkland"/>
    <n v="0"/>
    <n v="310.595548124706"/>
    <n v="310.595548124706"/>
    <n v="0"/>
    <n v="1"/>
  </r>
  <r>
    <n v="3006"/>
    <x v="7"/>
    <x v="85"/>
    <s v="Subalpine Fir"/>
    <n v="3175.5363211948502"/>
    <n v="35683.268549885899"/>
    <n v="38858.804871080749"/>
    <n v="8.1719865850998608E-2"/>
    <n v="0.91828013414900145"/>
  </r>
  <r>
    <n v="3007"/>
    <x v="7"/>
    <x v="85"/>
    <s v="Subalpine Fir - Grand Fir"/>
    <n v="0"/>
    <n v="1046.82092611137"/>
    <n v="1046.82092611137"/>
    <n v="0"/>
    <n v="1"/>
  </r>
  <r>
    <n v="3008"/>
    <x v="7"/>
    <x v="85"/>
    <s v="Subalpine Fir - Mountain Hemlock"/>
    <n v="0.12913222482595599"/>
    <n v="2614.43091729969"/>
    <n v="2614.5600495245158"/>
    <n v="4.9389657296048716E-5"/>
    <n v="0.99995061034270405"/>
  </r>
  <r>
    <n v="3009"/>
    <x v="7"/>
    <x v="85"/>
    <s v="Subalpine Fir - Pacific Silver Fir"/>
    <n v="5.0959131857587998E-2"/>
    <n v="5213.6508541138301"/>
    <n v="5213.7018132456878"/>
    <n v="9.7740787031823735E-6"/>
    <n v="0.99999022592129683"/>
  </r>
  <r>
    <n v="3010"/>
    <x v="7"/>
    <x v="85"/>
    <s v="Subalpine Fir - Parkland"/>
    <n v="0"/>
    <n v="1298.6454236643699"/>
    <n v="1298.6454236643699"/>
    <n v="0"/>
    <n v="1"/>
  </r>
  <r>
    <n v="3011"/>
    <x v="7"/>
    <x v="85"/>
    <s v="Subalpine Fir - Western Hemlock"/>
    <n v="421.96183151307599"/>
    <n v="2431.3430582081801"/>
    <n v="2853.3048897212561"/>
    <n v="0.14788529365829464"/>
    <n v="0.85211470634170539"/>
  </r>
  <r>
    <n v="3012"/>
    <x v="7"/>
    <x v="85"/>
    <s v="Western Hemlock"/>
    <n v="4615.9835156517502"/>
    <n v="4113.2758173818802"/>
    <n v="8729.2593330336313"/>
    <n v="0.52879440735409822"/>
    <n v="0.47120559264590162"/>
  </r>
  <r>
    <n v="3013"/>
    <x v="7"/>
    <x v="85"/>
    <s v="Western Hemlock - Douglas-Fir"/>
    <n v="221.52636725478101"/>
    <n v="56.1137462202948"/>
    <n v="277.64011347507579"/>
    <n v="0.79789034978430018"/>
    <n v="0.2021096502156999"/>
  </r>
  <r>
    <n v="3014"/>
    <x v="7"/>
    <x v="85"/>
    <s v="Western Hemlock - Grand Fir"/>
    <n v="518.03158204646797"/>
    <n v="3475.9099081445802"/>
    <n v="3993.9414901910482"/>
    <n v="0.1297043492797107"/>
    <n v="0.87029565072028925"/>
  </r>
  <r>
    <n v="3015"/>
    <x v="7"/>
    <x v="85"/>
    <s v="Western Hemlock - Pacific Silver Fir"/>
    <n v="401.09736011469897"/>
    <n v="4233.2787348801503"/>
    <n v="4634.3760949948492"/>
    <n v="8.6548297309725519E-2"/>
    <n v="0.91345170269027454"/>
  </r>
  <r>
    <n v="3016"/>
    <x v="7"/>
    <x v="85"/>
    <s v="Western Hemlock - Subalpine Fir"/>
    <n v="0"/>
    <n v="887.76031470968098"/>
    <n v="887.76031470968098"/>
    <n v="0"/>
    <n v="1"/>
  </r>
  <r>
    <n v="3017"/>
    <x v="7"/>
    <x v="162"/>
    <s v="Douglas-Fir"/>
    <n v="264.92761472490099"/>
    <n v="161.10888445071001"/>
    <n v="426.03649917561097"/>
    <n v="0.62184253048163984"/>
    <n v="0.37815746951836021"/>
  </r>
  <r>
    <n v="3018"/>
    <x v="7"/>
    <x v="162"/>
    <s v="Grand Fir"/>
    <n v="428.228471939374"/>
    <n v="509.20246591236202"/>
    <n v="937.43093785173596"/>
    <n v="0.45681068828464738"/>
    <n v="0.54318931171535267"/>
  </r>
  <r>
    <n v="3019"/>
    <x v="7"/>
    <x v="162"/>
    <s v="Grand Fir - Douglas-Fir"/>
    <n v="262.75713389483298"/>
    <n v="770.67044048983803"/>
    <n v="1033.4275743846711"/>
    <n v="0.25425790873761545"/>
    <n v="0.74574209126238455"/>
  </r>
  <r>
    <n v="3020"/>
    <x v="7"/>
    <x v="162"/>
    <s v="Grand Fir - Subalpine Fir"/>
    <n v="45.744024622291498"/>
    <n v="305.57297673457401"/>
    <n v="351.31700135686549"/>
    <n v="0.13020726137823607"/>
    <n v="0.86979273862176398"/>
  </r>
  <r>
    <n v="3021"/>
    <x v="7"/>
    <x v="162"/>
    <s v="Mountain Hemlock - Pacific Silver Fir"/>
    <n v="497.59686864031698"/>
    <n v="639.24956759241502"/>
    <n v="1136.846436232732"/>
    <n v="0.43769928178624323"/>
    <n v="0.56230071821375671"/>
  </r>
  <r>
    <n v="3022"/>
    <x v="7"/>
    <x v="162"/>
    <s v="Pacific Silver Fir - Mountain Hemlock"/>
    <n v="0"/>
    <n v="563.50623265868205"/>
    <n v="563.50623265868205"/>
    <n v="0"/>
    <n v="1"/>
  </r>
  <r>
    <n v="3023"/>
    <x v="7"/>
    <x v="162"/>
    <s v="Parkland"/>
    <n v="0"/>
    <n v="5284.3147342944703"/>
    <n v="5284.3147342944703"/>
    <n v="0"/>
    <n v="1"/>
  </r>
  <r>
    <n v="3024"/>
    <x v="7"/>
    <x v="162"/>
    <s v="Parkland - Subalpine Fir"/>
    <n v="0"/>
    <n v="580.531472588155"/>
    <n v="580.531472588155"/>
    <n v="0"/>
    <n v="1"/>
  </r>
  <r>
    <n v="3025"/>
    <x v="7"/>
    <x v="162"/>
    <s v="Subalpine Fir"/>
    <n v="28.241430110068698"/>
    <n v="980.69266432949496"/>
    <n v="1008.9340944395636"/>
    <n v="2.7991352721364889E-2"/>
    <n v="0.97200864727863512"/>
  </r>
  <r>
    <n v="3026"/>
    <x v="7"/>
    <x v="162"/>
    <s v="Subalpine Fir - Grand Fir"/>
    <n v="0"/>
    <n v="1032.89457149689"/>
    <n v="1032.89457149689"/>
    <n v="0"/>
    <n v="1"/>
  </r>
  <r>
    <n v="3027"/>
    <x v="7"/>
    <x v="162"/>
    <s v="Subalpine Fir - Mountain Hemlock"/>
    <n v="0"/>
    <n v="370.74596214417198"/>
    <n v="370.74596214417198"/>
    <n v="0"/>
    <n v="1"/>
  </r>
  <r>
    <n v="3028"/>
    <x v="7"/>
    <x v="86"/>
    <s v="Douglas-Fir - Grand Fir"/>
    <n v="81.984646124194995"/>
    <n v="239.349361000964"/>
    <n v="321.33400712515902"/>
    <n v="0.25513840523036246"/>
    <n v="0.74486159476963743"/>
  </r>
  <r>
    <n v="3029"/>
    <x v="7"/>
    <x v="86"/>
    <s v="Grand Fir"/>
    <n v="1027.53334266145"/>
    <n v="1013.18712903255"/>
    <n v="2040.720471694"/>
    <n v="0.50351498743406808"/>
    <n v="0.49648501256593186"/>
  </r>
  <r>
    <n v="3030"/>
    <x v="7"/>
    <x v="86"/>
    <s v="Grand Fir - Pacific Silver Fir"/>
    <n v="261.76156392604702"/>
    <n v="1983.3073656173101"/>
    <n v="2245.0689295433572"/>
    <n v="0.1165939987327199"/>
    <n v="0.88340600126728008"/>
  </r>
  <r>
    <n v="3031"/>
    <x v="7"/>
    <x v="86"/>
    <s v="Mountain Hemlock - Pacific Silver Fir"/>
    <n v="0"/>
    <n v="339.54055050587101"/>
    <n v="339.54055050587101"/>
    <n v="0"/>
    <n v="1"/>
  </r>
  <r>
    <n v="3032"/>
    <x v="7"/>
    <x v="86"/>
    <s v="Pacific Silver Fir - Grand Fir"/>
    <n v="76.038676263796106"/>
    <n v="1159.31316356972"/>
    <n v="1235.3518398335161"/>
    <n v="6.1552242698763103E-2"/>
    <n v="0.93844775730123686"/>
  </r>
  <r>
    <n v="3033"/>
    <x v="7"/>
    <x v="86"/>
    <s v="Parkland"/>
    <n v="0"/>
    <n v="1729.67889895807"/>
    <n v="1729.67889895807"/>
    <n v="0"/>
    <n v="1"/>
  </r>
  <r>
    <n v="3034"/>
    <x v="7"/>
    <x v="86"/>
    <s v="Subalpine Fir"/>
    <n v="5.9853653761083496"/>
    <n v="4398.0796206205796"/>
    <n v="4404.0649859966879"/>
    <n v="1.3590547358269273E-3"/>
    <n v="0.99864094526417302"/>
  </r>
  <r>
    <n v="3035"/>
    <x v="7"/>
    <x v="86"/>
    <s v="Western Hemlock - Grand Fir"/>
    <n v="78.086761975352005"/>
    <n v="172.29749343621199"/>
    <n v="250.384255411564"/>
    <n v="0.31186770049497914"/>
    <n v="0.68813229950502086"/>
  </r>
  <r>
    <n v="3036"/>
    <x v="7"/>
    <x v="87"/>
    <s v="Western Hemlock"/>
    <n v="90297.594932003005"/>
    <n v="1188.0755203693"/>
    <n v="91485.670452372302"/>
    <n v="0.98701353431095185"/>
    <n v="1.298646568904816E-2"/>
  </r>
  <r>
    <n v="3037"/>
    <x v="7"/>
    <x v="87"/>
    <s v="Western Hemlock - Pacific Silver Fir"/>
    <n v="0"/>
    <n v="527.86427848359597"/>
    <n v="527.86427848359597"/>
    <n v="0"/>
    <n v="1"/>
  </r>
  <r>
    <n v="3038"/>
    <x v="7"/>
    <x v="31"/>
    <s v="Developed"/>
    <n v="845.26747933148704"/>
    <n v="0"/>
    <n v="845.26747933148704"/>
    <n v="1"/>
    <n v="0"/>
  </r>
  <r>
    <n v="3039"/>
    <x v="7"/>
    <x v="31"/>
    <s v="Developed - Ponderosa Pine"/>
    <n v="351.22070045098502"/>
    <n v="0"/>
    <n v="351.22070045098502"/>
    <n v="1"/>
    <n v="0"/>
  </r>
  <r>
    <n v="3040"/>
    <x v="7"/>
    <x v="31"/>
    <s v="Douglas-Fir"/>
    <n v="81148.247664675306"/>
    <n v="58764.044693163203"/>
    <n v="139912.29235783851"/>
    <n v="0.5799936967448952"/>
    <n v="0.4200063032551048"/>
  </r>
  <r>
    <n v="3041"/>
    <x v="7"/>
    <x v="31"/>
    <s v="Douglas-Fir - Pacific Silver Fir"/>
    <n v="26.121102017376401"/>
    <n v="922.141194487608"/>
    <n v="948.26229650498442"/>
    <n v="2.7546283463606106E-2"/>
    <n v="0.9724537165363939"/>
  </r>
  <r>
    <n v="3042"/>
    <x v="7"/>
    <x v="31"/>
    <s v="Douglas-Fir - Ponderosa Pine"/>
    <n v="1096.50681847293"/>
    <n v="0"/>
    <n v="1096.50681847293"/>
    <n v="1"/>
    <n v="0"/>
  </r>
  <r>
    <n v="3043"/>
    <x v="7"/>
    <x v="31"/>
    <s v="Douglas-Fir - Subalpine Fir"/>
    <n v="574.939619526966"/>
    <n v="864.81919144393498"/>
    <n v="1439.7588109709009"/>
    <n v="0.3993305094894718"/>
    <n v="0.6006694905105282"/>
  </r>
  <r>
    <n v="3044"/>
    <x v="7"/>
    <x v="31"/>
    <s v="Douglas-Fir - Western Hemlock"/>
    <n v="1430.97304915886"/>
    <n v="3074.5606350272601"/>
    <n v="4505.5336841861199"/>
    <n v="0.31760345154701713"/>
    <n v="0.68239654845298292"/>
  </r>
  <r>
    <n v="3045"/>
    <x v="7"/>
    <x v="31"/>
    <s v="Grand Fir"/>
    <n v="31023.660681742502"/>
    <n v="24007.890611909701"/>
    <n v="55031.551293652199"/>
    <n v="0.563743161013181"/>
    <n v="0.43625683898681905"/>
  </r>
  <r>
    <n v="3046"/>
    <x v="7"/>
    <x v="31"/>
    <s v="Grand Fir - Douglas-Fir"/>
    <n v="516.12603197194096"/>
    <n v="2930.7343009694901"/>
    <n v="3446.8603329414309"/>
    <n v="0.14973801724408628"/>
    <n v="0.8502619827559138"/>
  </r>
  <r>
    <n v="3047"/>
    <x v="7"/>
    <x v="31"/>
    <s v="Grand Fir - Subalpine Fir"/>
    <n v="0.97886307521350402"/>
    <n v="627.73354076302905"/>
    <n v="628.71240383824261"/>
    <n v="1.5569329780001436E-3"/>
    <n v="0.99844306702199981"/>
  </r>
  <r>
    <n v="3048"/>
    <x v="7"/>
    <x v="31"/>
    <s v="Grand Fir - Western Hemlock"/>
    <n v="674.36473830921602"/>
    <n v="899.43968044989401"/>
    <n v="1573.8044187591099"/>
    <n v="0.42849335677995437"/>
    <n v="0.57150664322004574"/>
  </r>
  <r>
    <n v="3049"/>
    <x v="7"/>
    <x v="31"/>
    <s v="Ice and Snowfields"/>
    <n v="0"/>
    <n v="275.12536671610798"/>
    <n v="275.12536671610798"/>
    <n v="0"/>
    <n v="1"/>
  </r>
  <r>
    <n v="3050"/>
    <x v="7"/>
    <x v="31"/>
    <s v="Ice and Snowfields - Rock"/>
    <n v="0"/>
    <n v="689.64616473962701"/>
    <n v="689.64616473962701"/>
    <n v="0"/>
    <n v="1"/>
  </r>
  <r>
    <n v="3051"/>
    <x v="7"/>
    <x v="31"/>
    <s v="Mountain Hemlock"/>
    <n v="17087.216112236201"/>
    <n v="127066.49343026899"/>
    <n v="144153.70954250521"/>
    <n v="0.1185346958220167"/>
    <n v="0.88146530417798319"/>
  </r>
  <r>
    <n v="3052"/>
    <x v="7"/>
    <x v="31"/>
    <s v="Mountain Hemlock - Grand Fir"/>
    <n v="0"/>
    <n v="1320.1576773899201"/>
    <n v="1320.1576773899201"/>
    <n v="0"/>
    <n v="1"/>
  </r>
  <r>
    <n v="3053"/>
    <x v="7"/>
    <x v="31"/>
    <s v="Mountain Hemlock - Ice and Snowfields"/>
    <n v="42.1383999903437"/>
    <n v="1454.0454872021"/>
    <n v="1496.1838871924438"/>
    <n v="2.8163917785143031E-2"/>
    <n v="0.97183608221485696"/>
  </r>
  <r>
    <n v="3054"/>
    <x v="7"/>
    <x v="31"/>
    <s v="Mountain Hemlock - Pacific Silver Fir"/>
    <n v="1070.3174909322299"/>
    <n v="30390.783302130101"/>
    <n v="31461.100793062331"/>
    <n v="3.4020344614523211E-2"/>
    <n v="0.96597965538547681"/>
  </r>
  <r>
    <n v="3055"/>
    <x v="7"/>
    <x v="31"/>
    <s v="Mountain Hemlock - Parkland"/>
    <n v="1076.7834407411799"/>
    <n v="30107.481319175498"/>
    <n v="31184.264759916678"/>
    <n v="3.4529704292571461E-2"/>
    <n v="0.96547029570742859"/>
  </r>
  <r>
    <n v="3056"/>
    <x v="7"/>
    <x v="31"/>
    <s v="Mountain Hemlock - Rock"/>
    <n v="433.25890737977699"/>
    <n v="2653.5970633476099"/>
    <n v="3086.8559707273871"/>
    <n v="0.14035604883686356"/>
    <n v="0.85964395116313641"/>
  </r>
  <r>
    <n v="3057"/>
    <x v="7"/>
    <x v="31"/>
    <s v="Mountain Hemlock - Subalpine Fir"/>
    <n v="348.54450294400101"/>
    <n v="9968.4407629287507"/>
    <n v="10316.985265872752"/>
    <n v="3.3783561182057803E-2"/>
    <n v="0.96621643881794217"/>
  </r>
  <r>
    <n v="3058"/>
    <x v="7"/>
    <x v="31"/>
    <s v="Mountain Hemlock - Water"/>
    <n v="460.38739616762501"/>
    <n v="0"/>
    <n v="460.38739616762501"/>
    <n v="1"/>
    <n v="0"/>
  </r>
  <r>
    <n v="3059"/>
    <x v="7"/>
    <x v="31"/>
    <s v="Mountain Hemlock - Western Hemlock"/>
    <n v="285.47685527319197"/>
    <n v="1775.2816208910101"/>
    <n v="2060.758476164202"/>
    <n v="0.13852999202728747"/>
    <n v="0.86147000797271256"/>
  </r>
  <r>
    <n v="3060"/>
    <x v="7"/>
    <x v="31"/>
    <s v="Pacific Silver Fir"/>
    <n v="182511.737781309"/>
    <n v="260464.602892628"/>
    <n v="442976.340673937"/>
    <n v="0.41201238310750099"/>
    <n v="0.58798761689249901"/>
  </r>
  <r>
    <n v="3061"/>
    <x v="7"/>
    <x v="31"/>
    <s v="Pacific Silver Fir - Douglas-Fir"/>
    <n v="319.13654756146502"/>
    <n v="248.589946347894"/>
    <n v="567.72649390935908"/>
    <n v="0.56213079887093853"/>
    <n v="0.43786920112906141"/>
  </r>
  <r>
    <n v="3062"/>
    <x v="7"/>
    <x v="31"/>
    <s v="Pacific Silver Fir - Grand Fir"/>
    <n v="1447.4114484719601"/>
    <n v="3184.5363047699798"/>
    <n v="4631.9477532419396"/>
    <n v="0.31248440733358973"/>
    <n v="0.68751559266641027"/>
  </r>
  <r>
    <n v="3063"/>
    <x v="7"/>
    <x v="31"/>
    <s v="Pacific Silver Fir - Mountain Hemlock"/>
    <n v="6588.5593087822399"/>
    <n v="17142.666335506299"/>
    <n v="23731.225644288541"/>
    <n v="0.27763249178695187"/>
    <n v="0.72236750821304807"/>
  </r>
  <r>
    <n v="3064"/>
    <x v="7"/>
    <x v="31"/>
    <s v="Pacific Silver Fir - Parkland"/>
    <n v="0"/>
    <n v="589.21469593676295"/>
    <n v="589.21469593676295"/>
    <n v="0"/>
    <n v="1"/>
  </r>
  <r>
    <n v="3065"/>
    <x v="7"/>
    <x v="31"/>
    <s v="Pacific Silver Fir - Rock"/>
    <n v="0"/>
    <n v="622.65656580139103"/>
    <n v="622.65656580139103"/>
    <n v="0"/>
    <n v="1"/>
  </r>
  <r>
    <n v="3066"/>
    <x v="7"/>
    <x v="31"/>
    <s v="Pacific Silver Fir - Subalpine Fir"/>
    <n v="535.60076128215405"/>
    <n v="5976.13351434572"/>
    <n v="6511.734275627874"/>
    <n v="8.2251630458386668E-2"/>
    <n v="0.91774836954161332"/>
  </r>
  <r>
    <n v="3067"/>
    <x v="7"/>
    <x v="31"/>
    <s v="Pacific Silver Fir - Western Hemlock"/>
    <n v="14955.1575485016"/>
    <n v="23680.054039626099"/>
    <n v="38635.211588127699"/>
    <n v="0.387086207989015"/>
    <n v="0.61291379201098506"/>
  </r>
  <r>
    <n v="3068"/>
    <x v="7"/>
    <x v="31"/>
    <s v="Parkland"/>
    <n v="60.362807059144302"/>
    <n v="41762.020641911302"/>
    <n v="41822.383448970446"/>
    <n v="1.4433134145211007E-3"/>
    <n v="0.99855668658547891"/>
  </r>
  <r>
    <n v="3069"/>
    <x v="7"/>
    <x v="31"/>
    <s v="Parkland - Douglas-Fir"/>
    <n v="603.94809432727698"/>
    <n v="871.39147389658604"/>
    <n v="1475.3395682238629"/>
    <n v="0.40936209353780173"/>
    <n v="0.59063790646219838"/>
  </r>
  <r>
    <n v="3070"/>
    <x v="7"/>
    <x v="31"/>
    <s v="Parkland - Mountain Hemlock"/>
    <n v="452.36856464312001"/>
    <n v="5421.5558148544496"/>
    <n v="5873.92437949757"/>
    <n v="7.7013004495269585E-2"/>
    <n v="0.92298699550473029"/>
  </r>
  <r>
    <n v="3071"/>
    <x v="7"/>
    <x v="31"/>
    <s v="Parkland - Pacific Silver Fir"/>
    <n v="0"/>
    <n v="1274.48484028034"/>
    <n v="1274.48484028034"/>
    <n v="0"/>
    <n v="1"/>
  </r>
  <r>
    <n v="3072"/>
    <x v="7"/>
    <x v="31"/>
    <s v="Parkland - Rock"/>
    <n v="213.35267448528501"/>
    <n v="4807.3680852443204"/>
    <n v="5020.7207597296056"/>
    <n v="4.2494431515999159E-2"/>
    <n v="0.95750556848400081"/>
  </r>
  <r>
    <n v="3073"/>
    <x v="7"/>
    <x v="31"/>
    <s v="Parkland - Subalpine Fir"/>
    <n v="64.182910453509507"/>
    <n v="3229.1773286196599"/>
    <n v="3293.3602390731694"/>
    <n v="1.9488578774963322E-2"/>
    <n v="0.98051142122503665"/>
  </r>
  <r>
    <n v="3074"/>
    <x v="7"/>
    <x v="31"/>
    <s v="Ponderosa Pine"/>
    <n v="3213.4120251931199"/>
    <n v="1282.3790164176401"/>
    <n v="4495.7910416107597"/>
    <n v="0.71476009348553116"/>
    <n v="0.28523990651446895"/>
  </r>
  <r>
    <n v="3075"/>
    <x v="7"/>
    <x v="31"/>
    <s v="Ponderosa Pine - Douglas-Fir"/>
    <n v="2921.01008425184"/>
    <n v="485.22852274580703"/>
    <n v="3406.2386069976469"/>
    <n v="0.8575471131855027"/>
    <n v="0.14245288681449739"/>
  </r>
  <r>
    <n v="3076"/>
    <x v="7"/>
    <x v="31"/>
    <s v="Ponderosa Pine - Grand Fir"/>
    <n v="583.25252223085704"/>
    <n v="27.8337286125665"/>
    <n v="611.0862508434235"/>
    <n v="0.9544520457232506"/>
    <n v="4.5547954276749451E-2"/>
  </r>
  <r>
    <n v="3077"/>
    <x v="7"/>
    <x v="31"/>
    <s v="Ponderosa Pine - Shrub-Steppe"/>
    <n v="1861.8692741443399"/>
    <n v="1472.4614547297001"/>
    <n v="3334.3307288740398"/>
    <n v="0.55839370042727254"/>
    <n v="0.44160629957272751"/>
  </r>
  <r>
    <n v="3078"/>
    <x v="7"/>
    <x v="31"/>
    <s v="Rock"/>
    <n v="0"/>
    <n v="3938.9120336739902"/>
    <n v="3938.9120336739902"/>
    <n v="0"/>
    <n v="1"/>
  </r>
  <r>
    <n v="3079"/>
    <x v="7"/>
    <x v="31"/>
    <s v="Rock - Ice and Snowfields"/>
    <n v="0"/>
    <n v="595.13299872440302"/>
    <n v="595.13299872440302"/>
    <n v="0"/>
    <n v="1"/>
  </r>
  <r>
    <n v="3080"/>
    <x v="7"/>
    <x v="31"/>
    <s v="Rock - Mountain Hemlock"/>
    <n v="0"/>
    <n v="1374.62805257931"/>
    <n v="1374.62805257931"/>
    <n v="0"/>
    <n v="1"/>
  </r>
  <r>
    <n v="3081"/>
    <x v="7"/>
    <x v="31"/>
    <s v="Rock - Pacific Silver Fir"/>
    <n v="0"/>
    <n v="564.52690433456303"/>
    <n v="564.52690433456303"/>
    <n v="0"/>
    <n v="1"/>
  </r>
  <r>
    <n v="3082"/>
    <x v="7"/>
    <x v="31"/>
    <s v="Rock - Parkland"/>
    <n v="0"/>
    <n v="2141.7066871741299"/>
    <n v="2141.7066871741299"/>
    <n v="0"/>
    <n v="1"/>
  </r>
  <r>
    <n v="3083"/>
    <x v="7"/>
    <x v="31"/>
    <s v="Shrub-Steppe"/>
    <n v="1894.9352121009699"/>
    <n v="1628.23999749973"/>
    <n v="3523.1752096006999"/>
    <n v="0.53784870163063303"/>
    <n v="0.46215129836936691"/>
  </r>
  <r>
    <n v="3084"/>
    <x v="7"/>
    <x v="31"/>
    <s v="Shrub-Steppe - Ponderosa Pine"/>
    <n v="347.357628779648"/>
    <n v="1228.21920743335"/>
    <n v="1575.5768362129979"/>
    <n v="0.22046378240400183"/>
    <n v="0.77953621759599823"/>
  </r>
  <r>
    <n v="3085"/>
    <x v="7"/>
    <x v="31"/>
    <s v="Subalpine Fir"/>
    <n v="12366.8127716463"/>
    <n v="204898.40970095"/>
    <n v="217265.2224725963"/>
    <n v="5.692035122282918E-2"/>
    <n v="0.94307964877717076"/>
  </r>
  <r>
    <n v="3086"/>
    <x v="7"/>
    <x v="31"/>
    <s v="Subalpine Fir - Douglas-Fir"/>
    <n v="875.90064481366096"/>
    <n v="78.316311441640593"/>
    <n v="954.21695625530151"/>
    <n v="0.91792609539346004"/>
    <n v="8.207390460654003E-2"/>
  </r>
  <r>
    <n v="3087"/>
    <x v="7"/>
    <x v="31"/>
    <s v="Subalpine Fir - Grand Fir"/>
    <n v="20.067344485461799"/>
    <n v="1012.37445740676"/>
    <n v="1032.4418018922217"/>
    <n v="1.9436780309246584E-2"/>
    <n v="0.98056321969075344"/>
  </r>
  <r>
    <n v="3088"/>
    <x v="7"/>
    <x v="31"/>
    <s v="Subalpine Fir - Mountain Hemlock"/>
    <n v="70.513872021646193"/>
    <n v="2702.4226569592502"/>
    <n v="2772.9365289808966"/>
    <n v="2.542931339563019E-2"/>
    <n v="0.97457068660436974"/>
  </r>
  <r>
    <n v="3089"/>
    <x v="7"/>
    <x v="31"/>
    <s v="Subalpine Fir - Pacific Silver Fir"/>
    <n v="158.33372778244899"/>
    <n v="1904.49510602173"/>
    <n v="2062.8288338041789"/>
    <n v="7.6755630514654408E-2"/>
    <n v="0.92324436948534561"/>
  </r>
  <r>
    <n v="3090"/>
    <x v="7"/>
    <x v="31"/>
    <s v="Subalpine Fir - Parkland"/>
    <n v="574.75625506119297"/>
    <n v="10313.663698852601"/>
    <n v="10888.419953913794"/>
    <n v="5.2786010963381279E-2"/>
    <n v="0.94721398903661869"/>
  </r>
  <r>
    <n v="3091"/>
    <x v="7"/>
    <x v="31"/>
    <s v="Subalpine Fir - Rock"/>
    <n v="6.3840520817967299"/>
    <n v="2121.3884534628601"/>
    <n v="2127.7725055446567"/>
    <n v="3.0003452273026582E-3"/>
    <n v="0.99699965477269736"/>
  </r>
  <r>
    <n v="3092"/>
    <x v="7"/>
    <x v="31"/>
    <s v="Subalpine Fir - Western Hemlock"/>
    <n v="476.48694948055902"/>
    <n v="1232.90801768863"/>
    <n v="1709.3949671691889"/>
    <n v="0.27874596487764097"/>
    <n v="0.72125403512235908"/>
  </r>
  <r>
    <n v="3093"/>
    <x v="7"/>
    <x v="31"/>
    <s v="Water"/>
    <n v="748.80956922041605"/>
    <n v="0"/>
    <n v="748.80956922041605"/>
    <n v="1"/>
    <n v="0"/>
  </r>
  <r>
    <n v="3094"/>
    <x v="7"/>
    <x v="31"/>
    <s v="Western Hemlock"/>
    <n v="152573.821680414"/>
    <n v="45475.280120944699"/>
    <n v="198049.10180135869"/>
    <n v="0.77038381034135694"/>
    <n v="0.22961618965864314"/>
  </r>
  <r>
    <n v="3095"/>
    <x v="7"/>
    <x v="31"/>
    <s v="Western Hemlock - Douglas-Fir"/>
    <n v="1545.2089253386901"/>
    <n v="5751.5542712351798"/>
    <n v="7296.7631965738701"/>
    <n v="0.21176635224564078"/>
    <n v="0.78823364775435922"/>
  </r>
  <r>
    <n v="3096"/>
    <x v="7"/>
    <x v="31"/>
    <s v="Western Hemlock - Grand Fir"/>
    <n v="1809.51882440129"/>
    <n v="2554.0971358061502"/>
    <n v="4363.6159602074404"/>
    <n v="0.41468333622908188"/>
    <n v="0.58531666377091807"/>
  </r>
  <r>
    <n v="3097"/>
    <x v="7"/>
    <x v="31"/>
    <s v="Western Hemlock - Mountain Hemlock"/>
    <n v="527.16840154171803"/>
    <n v="2324.4266019214201"/>
    <n v="2851.5950034631383"/>
    <n v="0.18486790757505708"/>
    <n v="0.81513209242494289"/>
  </r>
  <r>
    <n v="3098"/>
    <x v="7"/>
    <x v="31"/>
    <s v="Western Hemlock - Pacific Silver Fir"/>
    <n v="2388.5429198422698"/>
    <n v="4854.6894814685402"/>
    <n v="7243.23240131081"/>
    <n v="0.32976201611452016"/>
    <n v="0.67023798388547984"/>
  </r>
  <r>
    <n v="3099"/>
    <x v="7"/>
    <x v="31"/>
    <s v="Western Hemlock - Subalpine Fir"/>
    <n v="375.43806600295699"/>
    <n v="1424.0713727150901"/>
    <n v="1799.509438718047"/>
    <n v="0.20863356308395659"/>
    <n v="0.79136643691604347"/>
  </r>
  <r>
    <n v="3100"/>
    <x v="7"/>
    <x v="163"/>
    <s v="Grand Fir"/>
    <n v="1252.76674917987"/>
    <n v="162.10450584423"/>
    <n v="1414.8712550241"/>
    <n v="0.88542808734815315"/>
    <n v="0.11457191265184677"/>
  </r>
  <r>
    <n v="3101"/>
    <x v="7"/>
    <x v="163"/>
    <s v="Grand Fir - Douglas-Fir"/>
    <n v="154.86975757339101"/>
    <n v="345.80474685686801"/>
    <n v="500.67450443025905"/>
    <n v="0.30932223670870668"/>
    <n v="0.69067776329129327"/>
  </r>
  <r>
    <n v="3102"/>
    <x v="7"/>
    <x v="163"/>
    <s v="Grand Fir - Subalpine Fir"/>
    <n v="336.62485039286202"/>
    <n v="11.387199253406299"/>
    <n v="348.01204964626834"/>
    <n v="0.96727929603305207"/>
    <n v="3.2720703966947838E-2"/>
  </r>
  <r>
    <n v="3103"/>
    <x v="7"/>
    <x v="163"/>
    <s v="Mountain Hemlock"/>
    <n v="3.10070138775226"/>
    <n v="1998.86031619445"/>
    <n v="2001.9610175822022"/>
    <n v="1.5488320504347397E-3"/>
    <n v="0.99845116794956523"/>
  </r>
  <r>
    <n v="3104"/>
    <x v="7"/>
    <x v="163"/>
    <s v="Mountain Hemlock - Pacific Silver Fir"/>
    <n v="941.17343422300496"/>
    <n v="214.55414068325399"/>
    <n v="1155.727574906259"/>
    <n v="0.81435578302208766"/>
    <n v="0.18564421697791236"/>
  </r>
  <r>
    <n v="3105"/>
    <x v="7"/>
    <x v="163"/>
    <s v="Mountain Hemlock - Parkland"/>
    <n v="198.964017181049"/>
    <n v="2573.1490130070601"/>
    <n v="2772.113030188109"/>
    <n v="7.1773414364546234E-2"/>
    <n v="0.92822658563545379"/>
  </r>
  <r>
    <n v="3106"/>
    <x v="7"/>
    <x v="163"/>
    <s v="Mountain Hemlock - Rock"/>
    <n v="6.7920875826635703"/>
    <n v="683.451648114524"/>
    <n v="690.24373569718762"/>
    <n v="9.8401292636189647E-3"/>
    <n v="0.99015987073638101"/>
  </r>
  <r>
    <n v="3107"/>
    <x v="7"/>
    <x v="163"/>
    <s v="Mountain Hemlock - Subalpine Fir"/>
    <n v="3.8945916903186899"/>
    <n v="376.65119198505198"/>
    <n v="380.54578367537067"/>
    <n v="1.0234226359583109E-2"/>
    <n v="0.98976577364041685"/>
  </r>
  <r>
    <n v="3108"/>
    <x v="7"/>
    <x v="163"/>
    <s v="Pacific Silver Fir"/>
    <n v="693.97048019299905"/>
    <n v="4413.7129847933502"/>
    <n v="5107.6834649863495"/>
    <n v="0.13586794971736835"/>
    <n v="0.86413205028263163"/>
  </r>
  <r>
    <n v="3109"/>
    <x v="7"/>
    <x v="163"/>
    <s v="Pacific Silver Fir - Mountain Hemlock"/>
    <n v="119.721571472877"/>
    <n v="213.321468308351"/>
    <n v="333.043039781228"/>
    <n v="0.3594777766607003"/>
    <n v="0.64052222333929976"/>
  </r>
  <r>
    <n v="3110"/>
    <x v="7"/>
    <x v="163"/>
    <s v="Parkland - Subalpine Fir"/>
    <n v="0"/>
    <n v="385.33848474783298"/>
    <n v="385.33848474783298"/>
    <n v="0"/>
    <n v="1"/>
  </r>
  <r>
    <n v="3111"/>
    <x v="7"/>
    <x v="163"/>
    <s v="Subalpine Fir"/>
    <n v="36.1822449039079"/>
    <n v="2075.04509399485"/>
    <n v="2111.2273388987578"/>
    <n v="1.7138014574394914E-2"/>
    <n v="0.9828619854256051"/>
  </r>
  <r>
    <n v="3112"/>
    <x v="7"/>
    <x v="163"/>
    <s v="Subalpine Fir - Grand Fir"/>
    <n v="0"/>
    <n v="1098.1636681622899"/>
    <n v="1098.1636681622899"/>
    <n v="0"/>
    <n v="1"/>
  </r>
  <r>
    <n v="3113"/>
    <x v="7"/>
    <x v="163"/>
    <s v="Subalpine Fir - Pacific Silver Fir"/>
    <n v="0"/>
    <n v="337.38403698859702"/>
    <n v="337.38403698859702"/>
    <n v="0"/>
    <n v="1"/>
  </r>
  <r>
    <n v="3114"/>
    <x v="7"/>
    <x v="163"/>
    <s v="Western Hemlock - Pacific Silver Fir"/>
    <n v="580.55481299153905"/>
    <n v="843.67159077864403"/>
    <n v="1424.226403770183"/>
    <n v="0.40762817727203082"/>
    <n v="0.59237182272796929"/>
  </r>
  <r>
    <n v="3115"/>
    <x v="7"/>
    <x v="164"/>
    <s v="Douglas-Fir - Western Hemlock"/>
    <n v="31.128418216021899"/>
    <n v="564.61556088026396"/>
    <n v="595.7439790962859"/>
    <n v="5.2251334983262725E-2"/>
    <n v="0.94774866501673716"/>
  </r>
  <r>
    <n v="3116"/>
    <x v="7"/>
    <x v="164"/>
    <s v="Grand Fir"/>
    <n v="1614.07165230394"/>
    <n v="841.40382819474303"/>
    <n v="2455.4754804986833"/>
    <n v="0.65733568309797896"/>
    <n v="0.34266431690202098"/>
  </r>
  <r>
    <n v="3117"/>
    <x v="7"/>
    <x v="164"/>
    <s v="Grand Fir - Pacific Silver Fir"/>
    <n v="0"/>
    <n v="482.98580431874802"/>
    <n v="482.98580431874802"/>
    <n v="0"/>
    <n v="1"/>
  </r>
  <r>
    <n v="3118"/>
    <x v="7"/>
    <x v="164"/>
    <s v="Grand Fir - Western Hemlock"/>
    <n v="219.752503057192"/>
    <n v="345.89877237120299"/>
    <n v="565.65127542839502"/>
    <n v="0.38849466553533857"/>
    <n v="0.61150533446466138"/>
  </r>
  <r>
    <n v="3119"/>
    <x v="7"/>
    <x v="164"/>
    <s v="Ice and Snowfields"/>
    <n v="0"/>
    <n v="509.25895502957002"/>
    <n v="509.25895502957002"/>
    <n v="0"/>
    <n v="1"/>
  </r>
  <r>
    <n v="3120"/>
    <x v="7"/>
    <x v="164"/>
    <s v="Mountain Hemlock"/>
    <n v="6512.4700918122699"/>
    <n v="29845.260372893601"/>
    <n v="36357.73046470587"/>
    <n v="0.17912201912972059"/>
    <n v="0.82087798087027941"/>
  </r>
  <r>
    <n v="3121"/>
    <x v="7"/>
    <x v="164"/>
    <s v="Mountain Hemlock - Pacific Silver Fir"/>
    <n v="338.70909107629802"/>
    <n v="3934.6544689144198"/>
    <n v="4273.3635599907175"/>
    <n v="7.9260537120561247E-2"/>
    <n v="0.92073946287943886"/>
  </r>
  <r>
    <n v="3122"/>
    <x v="7"/>
    <x v="164"/>
    <s v="Mountain Hemlock - Subalpine Fir"/>
    <n v="0"/>
    <n v="353.90764324257998"/>
    <n v="353.90764324257998"/>
    <n v="0"/>
    <n v="1"/>
  </r>
  <r>
    <n v="3123"/>
    <x v="7"/>
    <x v="164"/>
    <s v="Pacific Silver Fir"/>
    <n v="24955.2802879917"/>
    <n v="11117.121231552501"/>
    <n v="36072.401519544204"/>
    <n v="0.6918108924483668"/>
    <n v="0.30818910755163309"/>
  </r>
  <r>
    <n v="3124"/>
    <x v="7"/>
    <x v="164"/>
    <s v="Pacific Silver Fir - Mountain Hemlock"/>
    <n v="250.416148316723"/>
    <n v="713.57476892192301"/>
    <n v="963.99091723864603"/>
    <n v="0.25977023625288975"/>
    <n v="0.74022976374711025"/>
  </r>
  <r>
    <n v="3125"/>
    <x v="7"/>
    <x v="164"/>
    <s v="Pacific Silver Fir - Western Hemlock"/>
    <n v="172.096138024895"/>
    <n v="4838.05171273208"/>
    <n v="5010.1478507569745"/>
    <n v="3.4349512858965488E-2"/>
    <n v="0.96565048714103463"/>
  </r>
  <r>
    <n v="3126"/>
    <x v="7"/>
    <x v="164"/>
    <s v="Parkland"/>
    <n v="229.28374740683199"/>
    <n v="21045.341609304"/>
    <n v="21274.625356710832"/>
    <n v="1.0777334198014778E-2"/>
    <n v="0.98922266580198515"/>
  </r>
  <r>
    <n v="3127"/>
    <x v="7"/>
    <x v="164"/>
    <s v="Parkland - Mountain Hemlock"/>
    <n v="0"/>
    <n v="314.31015062959199"/>
    <n v="314.31015062959199"/>
    <n v="0"/>
    <n v="1"/>
  </r>
  <r>
    <n v="3128"/>
    <x v="7"/>
    <x v="164"/>
    <s v="Parkland - Pacific Silver Fir"/>
    <n v="0"/>
    <n v="378.53656301520499"/>
    <n v="378.53656301520499"/>
    <n v="0"/>
    <n v="1"/>
  </r>
  <r>
    <n v="3129"/>
    <x v="7"/>
    <x v="164"/>
    <s v="Rock"/>
    <n v="0"/>
    <n v="5280.9270692627997"/>
    <n v="5280.9270692627997"/>
    <n v="0"/>
    <n v="1"/>
  </r>
  <r>
    <n v="3130"/>
    <x v="7"/>
    <x v="164"/>
    <s v="Subalpine Fir"/>
    <n v="2.77468334790025"/>
    <n v="2472.8191726953901"/>
    <n v="2475.5938560432905"/>
    <n v="1.1208152505011424E-3"/>
    <n v="0.99887918474949877"/>
  </r>
  <r>
    <n v="3131"/>
    <x v="7"/>
    <x v="164"/>
    <s v="Subalpine Fir - Pacific Silver Fir"/>
    <n v="215.34237931377501"/>
    <n v="330.93089442302102"/>
    <n v="546.273273736796"/>
    <n v="0.39420266314828123"/>
    <n v="0.60579733685171888"/>
  </r>
  <r>
    <n v="3132"/>
    <x v="7"/>
    <x v="164"/>
    <s v="Western Hemlock"/>
    <n v="8276.9307781575098"/>
    <n v="1432.84759521866"/>
    <n v="9709.7783733761698"/>
    <n v="0.8524325128627579"/>
    <n v="0.14756748713724216"/>
  </r>
  <r>
    <n v="3133"/>
    <x v="7"/>
    <x v="164"/>
    <s v="Western Hemlock - Douglas-Fir"/>
    <n v="297.02731389213301"/>
    <n v="920.70114240128999"/>
    <n v="1217.7284562934231"/>
    <n v="0.24391916962853785"/>
    <n v="0.75608083037146212"/>
  </r>
  <r>
    <n v="3134"/>
    <x v="7"/>
    <x v="164"/>
    <s v="Western Hemlock - Grand Fir"/>
    <n v="283.25786446356602"/>
    <n v="797.70432051723105"/>
    <n v="1080.962184980797"/>
    <n v="0.2620423437556218"/>
    <n v="0.73795765624437826"/>
  </r>
  <r>
    <n v="3135"/>
    <x v="7"/>
    <x v="164"/>
    <s v="Western Hemlock - Pacific Silver Fir"/>
    <n v="0.13187887913166099"/>
    <n v="742.23394770414495"/>
    <n v="742.36582658327666"/>
    <n v="1.7764675367484359E-4"/>
    <n v="0.99982235324632507"/>
  </r>
  <r>
    <n v="3136"/>
    <x v="7"/>
    <x v="88"/>
    <s v="Developed"/>
    <n v="11.8491432426976"/>
    <n v="0"/>
    <n v="11.8491432426976"/>
    <n v="1"/>
    <n v="0"/>
  </r>
  <r>
    <n v="3137"/>
    <x v="7"/>
    <x v="88"/>
    <s v="Western Hemlock"/>
    <n v="62908.5157119367"/>
    <n v="0"/>
    <n v="62908.5157119367"/>
    <n v="1"/>
    <n v="0"/>
  </r>
  <r>
    <n v="3138"/>
    <x v="7"/>
    <x v="89"/>
    <s v="Pacific Silver Fir"/>
    <n v="2086.1574912241899"/>
    <n v="0"/>
    <n v="2086.1574912241899"/>
    <n v="1"/>
    <n v="0"/>
  </r>
  <r>
    <n v="3139"/>
    <x v="7"/>
    <x v="92"/>
    <s v="Douglas-Fir"/>
    <n v="14971.250161182101"/>
    <n v="0"/>
    <n v="14971.250161182101"/>
    <n v="1"/>
    <n v="0"/>
  </r>
  <r>
    <n v="3140"/>
    <x v="7"/>
    <x v="92"/>
    <s v="Douglas-Fir - Grand Fir"/>
    <n v="560.11277940003799"/>
    <n v="0"/>
    <n v="560.11277940003799"/>
    <n v="1"/>
    <n v="0"/>
  </r>
  <r>
    <n v="3141"/>
    <x v="7"/>
    <x v="92"/>
    <s v="Grand Fir"/>
    <n v="1798.5179932057099"/>
    <n v="0"/>
    <n v="1798.5179932057099"/>
    <n v="1"/>
    <n v="0"/>
  </r>
  <r>
    <n v="3142"/>
    <x v="7"/>
    <x v="92"/>
    <s v="Grand Fir - Douglas-Fir"/>
    <n v="378.26652673432898"/>
    <n v="0"/>
    <n v="378.26652673432898"/>
    <n v="1"/>
    <n v="0"/>
  </r>
  <r>
    <n v="3143"/>
    <x v="7"/>
    <x v="92"/>
    <s v="Ponderosa Pine"/>
    <n v="5194.2435703997498"/>
    <n v="0"/>
    <n v="5194.2435703997498"/>
    <n v="1"/>
    <n v="0"/>
  </r>
  <r>
    <n v="3144"/>
    <x v="7"/>
    <x v="92"/>
    <s v="Ponderosa Pine - Developed"/>
    <n v="449.56694562030498"/>
    <n v="0"/>
    <n v="449.56694562030498"/>
    <n v="1"/>
    <n v="0"/>
  </r>
  <r>
    <n v="3145"/>
    <x v="7"/>
    <x v="92"/>
    <s v="Shrub-Steppe"/>
    <n v="2024.4365622328701"/>
    <n v="0"/>
    <n v="2024.4365622328701"/>
    <n v="1"/>
    <n v="0"/>
  </r>
  <r>
    <n v="3146"/>
    <x v="7"/>
    <x v="93"/>
    <s v="Douglas-Fir"/>
    <n v="130063.006224271"/>
    <n v="39483.266362362199"/>
    <n v="169546.27258663319"/>
    <n v="0.76712394935024364"/>
    <n v="0.23287605064975642"/>
  </r>
  <r>
    <n v="3147"/>
    <x v="7"/>
    <x v="93"/>
    <s v="Douglas-Fir - Ponderosa Pine"/>
    <n v="368.70339934939"/>
    <n v="0"/>
    <n v="368.70339934939"/>
    <n v="1"/>
    <n v="0"/>
  </r>
  <r>
    <n v="3148"/>
    <x v="7"/>
    <x v="93"/>
    <s v="Grand Fir"/>
    <n v="69987.843781637494"/>
    <n v="23418.6566586072"/>
    <n v="93406.500440244694"/>
    <n v="0.74928236741308052"/>
    <n v="0.25071763258691948"/>
  </r>
  <r>
    <n v="3149"/>
    <x v="7"/>
    <x v="93"/>
    <s v="Grand Fir - Douglas-Fir"/>
    <n v="466.35925745139599"/>
    <n v="1038.7677857470601"/>
    <n v="1505.127043198456"/>
    <n v="0.30984710530505361"/>
    <n v="0.69015289469494645"/>
  </r>
  <r>
    <n v="3150"/>
    <x v="7"/>
    <x v="93"/>
    <s v="Grand Fir - Pacific Silver Fir"/>
    <n v="28.879497366170298"/>
    <n v="241.45833494382001"/>
    <n v="270.33783230999029"/>
    <n v="0.10682743558088026"/>
    <n v="0.89317256441911974"/>
  </r>
  <r>
    <n v="3151"/>
    <x v="7"/>
    <x v="93"/>
    <s v="Grand Fir - Western Hemlock"/>
    <n v="23.919610867527801"/>
    <n v="2060.1626699737099"/>
    <n v="2084.0822808412377"/>
    <n v="1.1477287191306418E-2"/>
    <n v="0.98852271280869353"/>
  </r>
  <r>
    <n v="3152"/>
    <x v="7"/>
    <x v="93"/>
    <s v="Pacific Silver Fir - Grand Fir"/>
    <n v="0"/>
    <n v="460.18147472526601"/>
    <n v="460.18147472526601"/>
    <n v="0"/>
    <n v="1"/>
  </r>
  <r>
    <n v="3153"/>
    <x v="7"/>
    <x v="93"/>
    <s v="Parkland"/>
    <n v="6.6311315695371"/>
    <n v="4531.9672499973403"/>
    <n v="4538.5983815668778"/>
    <n v="1.4610527330351289E-3"/>
    <n v="0.99853894726696479"/>
  </r>
  <r>
    <n v="3154"/>
    <x v="7"/>
    <x v="93"/>
    <s v="Ponderosa Pine"/>
    <n v="18721.897895470702"/>
    <n v="1517.51341546768"/>
    <n v="20239.411310938383"/>
    <n v="0.92502185996647335"/>
    <n v="7.4978140033526583E-2"/>
  </r>
  <r>
    <n v="3155"/>
    <x v="7"/>
    <x v="93"/>
    <s v="Ponderosa Pine - Shrub-Steppe"/>
    <n v="799.21081069134004"/>
    <n v="0"/>
    <n v="799.21081069134004"/>
    <n v="1"/>
    <n v="0"/>
  </r>
  <r>
    <n v="3156"/>
    <x v="7"/>
    <x v="93"/>
    <s v="Shrub-Steppe"/>
    <n v="302.13911240121502"/>
    <n v="0"/>
    <n v="302.13911240121502"/>
    <n v="1"/>
    <n v="0"/>
  </r>
  <r>
    <n v="3157"/>
    <x v="7"/>
    <x v="93"/>
    <s v="Shrub-Steppe - Developed"/>
    <n v="393.19154406211197"/>
    <n v="0"/>
    <n v="393.19154406211197"/>
    <n v="1"/>
    <n v="0"/>
  </r>
  <r>
    <n v="3158"/>
    <x v="7"/>
    <x v="93"/>
    <s v="Shrub-Steppe - Ponderosa Pine"/>
    <n v="1132.2420388621299"/>
    <n v="0"/>
    <n v="1132.2420388621299"/>
    <n v="1"/>
    <n v="0"/>
  </r>
  <r>
    <n v="3159"/>
    <x v="7"/>
    <x v="93"/>
    <s v="Subalpine Fir"/>
    <n v="20192.905726765199"/>
    <n v="57934.950434744896"/>
    <n v="78127.856161510092"/>
    <n v="0.25845974430709251"/>
    <n v="0.7415402556929076"/>
  </r>
  <r>
    <n v="3160"/>
    <x v="7"/>
    <x v="93"/>
    <s v="Subalpine Fir - Grand Fir"/>
    <n v="119.20083078913299"/>
    <n v="732.05957992988499"/>
    <n v="851.26041071901795"/>
    <n v="0.14002863200045906"/>
    <n v="0.85997136799954099"/>
  </r>
  <r>
    <n v="3161"/>
    <x v="7"/>
    <x v="93"/>
    <s v="Western Hemlock"/>
    <n v="175.62267826076001"/>
    <n v="2471.3452072065802"/>
    <n v="2646.9678854673402"/>
    <n v="6.6348624486523622E-2"/>
    <n v="0.93365137551347632"/>
  </r>
  <r>
    <n v="3162"/>
    <x v="7"/>
    <x v="93"/>
    <s v="Western Hemlock - Grand Fir"/>
    <n v="0"/>
    <n v="890.04293087443205"/>
    <n v="890.04293087443205"/>
    <n v="0"/>
    <n v="1"/>
  </r>
  <r>
    <n v="3163"/>
    <x v="7"/>
    <x v="165"/>
    <s v="Douglas-Fir"/>
    <n v="308.977688400045"/>
    <n v="0"/>
    <n v="308.977688400045"/>
    <n v="1"/>
    <n v="0"/>
  </r>
  <r>
    <n v="3164"/>
    <x v="7"/>
    <x v="165"/>
    <s v="Grand Fir - Douglas-Fir"/>
    <n v="1211.58054239127"/>
    <n v="0"/>
    <n v="1211.58054239127"/>
    <n v="1"/>
    <n v="0"/>
  </r>
  <r>
    <n v="3165"/>
    <x v="7"/>
    <x v="95"/>
    <s v="Mountain Hemlock"/>
    <n v="764.30916953563894"/>
    <n v="9994.6236302182606"/>
    <n v="10758.9327997539"/>
    <n v="7.1039496552401715E-2"/>
    <n v="0.92896050344759817"/>
  </r>
  <r>
    <n v="3166"/>
    <x v="7"/>
    <x v="95"/>
    <s v="Mountain Hemlock - Pacific Silver Fir"/>
    <n v="0"/>
    <n v="871.95797429753702"/>
    <n v="871.95797429753702"/>
    <n v="0"/>
    <n v="1"/>
  </r>
  <r>
    <n v="3167"/>
    <x v="7"/>
    <x v="95"/>
    <s v="Pacific Silver Fir"/>
    <n v="4106.3562242523103"/>
    <n v="13088.457206275099"/>
    <n v="17194.813430527411"/>
    <n v="0.23881365394531981"/>
    <n v="0.76118634605468016"/>
  </r>
  <r>
    <n v="3168"/>
    <x v="7"/>
    <x v="95"/>
    <s v="Pacific Silver Fir - Western Hemlock"/>
    <n v="33.4553855132637"/>
    <n v="494.27021746880803"/>
    <n v="527.72560298207168"/>
    <n v="6.3395418611896071E-2"/>
    <n v="0.93660458138810398"/>
  </r>
  <r>
    <n v="3169"/>
    <x v="7"/>
    <x v="95"/>
    <s v="Parkland"/>
    <n v="0"/>
    <n v="2561.0404099058501"/>
    <n v="2561.0404099058501"/>
    <n v="0"/>
    <n v="1"/>
  </r>
  <r>
    <n v="3170"/>
    <x v="7"/>
    <x v="95"/>
    <s v="Rock"/>
    <n v="0"/>
    <n v="720.93828094072501"/>
    <n v="720.93828094072501"/>
    <n v="0"/>
    <n v="1"/>
  </r>
  <r>
    <n v="3171"/>
    <x v="7"/>
    <x v="95"/>
    <s v="Western Hemlock"/>
    <n v="6363.8336307100599"/>
    <n v="1416.1327474693901"/>
    <n v="7779.9663781794497"/>
    <n v="0.81797700932985629"/>
    <n v="0.18202299067014377"/>
  </r>
  <r>
    <n v="3172"/>
    <x v="7"/>
    <x v="96"/>
    <s v="Alpine"/>
    <n v="0"/>
    <n v="258.24378738569402"/>
    <n v="258.24378738569402"/>
    <n v="0"/>
    <n v="1"/>
  </r>
  <r>
    <n v="3173"/>
    <x v="7"/>
    <x v="96"/>
    <s v="Alpine - Parkland"/>
    <n v="0"/>
    <n v="411.73788229265898"/>
    <n v="411.73788229265898"/>
    <n v="0"/>
    <n v="1"/>
  </r>
  <r>
    <n v="3174"/>
    <x v="7"/>
    <x v="96"/>
    <s v="Alpine - Subalpine Fir"/>
    <n v="0"/>
    <n v="251.49604770468099"/>
    <n v="251.49604770468099"/>
    <n v="0"/>
    <n v="1"/>
  </r>
  <r>
    <n v="3175"/>
    <x v="7"/>
    <x v="96"/>
    <s v="Ice and Snowfields"/>
    <n v="0"/>
    <n v="7051.1709407240696"/>
    <n v="7051.1709407240696"/>
    <n v="0"/>
    <n v="1"/>
  </r>
  <r>
    <n v="3176"/>
    <x v="7"/>
    <x v="96"/>
    <s v="Mountain Hemlock"/>
    <n v="921.00804232746998"/>
    <n v="5837.4721417923201"/>
    <n v="6758.4801841197905"/>
    <n v="0.13627443112011137"/>
    <n v="0.86372556887988861"/>
  </r>
  <r>
    <n v="3177"/>
    <x v="7"/>
    <x v="96"/>
    <s v="Mountain Hemlock - Pacific Silver Fir"/>
    <n v="3.1361527297470899"/>
    <n v="949.88420514346399"/>
    <n v="953.02035787321108"/>
    <n v="3.2907510357342447E-3"/>
    <n v="0.99670924896426571"/>
  </r>
  <r>
    <n v="3178"/>
    <x v="7"/>
    <x v="96"/>
    <s v="Pacific Silver Fir"/>
    <n v="2827.3375287957401"/>
    <n v="7366.2546536603604"/>
    <n v="10193.592182456101"/>
    <n v="0.27736419882107799"/>
    <n v="0.72263580117892201"/>
  </r>
  <r>
    <n v="3179"/>
    <x v="7"/>
    <x v="96"/>
    <s v="Pacific Silver Fir - Mountain Hemlock"/>
    <n v="2.6466429547350399"/>
    <n v="1767.9579559659701"/>
    <n v="1770.604598920705"/>
    <n v="1.4947679207138259E-3"/>
    <n v="0.99850523207928621"/>
  </r>
  <r>
    <n v="3180"/>
    <x v="7"/>
    <x v="96"/>
    <s v="Parkland"/>
    <n v="0.54771772445912303"/>
    <n v="10696.068226159699"/>
    <n v="10696.615943884159"/>
    <n v="5.1204766753571557E-5"/>
    <n v="0.99994879523324642"/>
  </r>
  <r>
    <n v="3181"/>
    <x v="7"/>
    <x v="96"/>
    <s v="Parkland - Mountain Hemlock"/>
    <n v="0"/>
    <n v="1218.4080707602"/>
    <n v="1218.4080707602"/>
    <n v="0"/>
    <n v="1"/>
  </r>
  <r>
    <n v="3182"/>
    <x v="7"/>
    <x v="96"/>
    <s v="Parkland - Rock"/>
    <n v="0"/>
    <n v="756.16583563570896"/>
    <n v="756.16583563570896"/>
    <n v="0"/>
    <n v="1"/>
  </r>
  <r>
    <n v="3183"/>
    <x v="7"/>
    <x v="96"/>
    <s v="Rock"/>
    <n v="0"/>
    <n v="7185.0847671507299"/>
    <n v="7185.0847671507299"/>
    <n v="0"/>
    <n v="1"/>
  </r>
  <r>
    <n v="3184"/>
    <x v="7"/>
    <x v="96"/>
    <s v="Rock - Alpine"/>
    <n v="0"/>
    <n v="1233.8129775530799"/>
    <n v="1233.8129775530799"/>
    <n v="0"/>
    <n v="1"/>
  </r>
  <r>
    <n v="3185"/>
    <x v="7"/>
    <x v="99"/>
    <s v="Developed"/>
    <n v="1197.4469990362199"/>
    <n v="4.7111028532913704"/>
    <n v="1202.1581018895113"/>
    <n v="0.9960811287251764"/>
    <n v="3.9188712748236846E-3"/>
  </r>
  <r>
    <n v="3186"/>
    <x v="7"/>
    <x v="99"/>
    <s v="Douglas-Fir"/>
    <n v="38041.331644784899"/>
    <n v="1274.1668246466199"/>
    <n v="39315.498469431521"/>
    <n v="0.96759123312051332"/>
    <n v="3.2408766879486642E-2"/>
  </r>
  <r>
    <n v="3187"/>
    <x v="7"/>
    <x v="99"/>
    <s v="Douglas-Fir - Ponderosa Pine"/>
    <n v="1217.45955328829"/>
    <n v="0"/>
    <n v="1217.45955328829"/>
    <n v="1"/>
    <n v="0"/>
  </r>
  <r>
    <n v="3188"/>
    <x v="7"/>
    <x v="99"/>
    <s v="Douglas-Fir - Subalpine Fir"/>
    <n v="0"/>
    <n v="279.558047373536"/>
    <n v="279.558047373536"/>
    <n v="0"/>
    <n v="1"/>
  </r>
  <r>
    <n v="3189"/>
    <x v="7"/>
    <x v="99"/>
    <s v="Grand Fir"/>
    <n v="24038.192102277801"/>
    <n v="1173.7864987237699"/>
    <n v="25211.97860100157"/>
    <n v="0.95344330100783359"/>
    <n v="4.655669899216637E-2"/>
  </r>
  <r>
    <n v="3190"/>
    <x v="7"/>
    <x v="99"/>
    <s v="Grand Fir - Douglas-Fir"/>
    <n v="823.74056853889101"/>
    <n v="0"/>
    <n v="823.74056853889101"/>
    <n v="1"/>
    <n v="0"/>
  </r>
  <r>
    <n v="3191"/>
    <x v="7"/>
    <x v="99"/>
    <s v="Mountain Hemlock"/>
    <n v="0"/>
    <n v="675.08507605506702"/>
    <n v="675.08507605506702"/>
    <n v="0"/>
    <n v="1"/>
  </r>
  <r>
    <n v="3192"/>
    <x v="7"/>
    <x v="99"/>
    <s v="Mountain Hemlock - Pacific Silver Fir"/>
    <n v="0"/>
    <n v="222.97575285987301"/>
    <n v="222.97575285987301"/>
    <n v="0"/>
    <n v="1"/>
  </r>
  <r>
    <n v="3193"/>
    <x v="7"/>
    <x v="99"/>
    <s v="Pacific Silver Fir"/>
    <n v="9614.7942913786701"/>
    <n v="8606.4739989446807"/>
    <n v="18221.268290323351"/>
    <n v="0.52766877355539166"/>
    <n v="0.4723312264446084"/>
  </r>
  <r>
    <n v="3194"/>
    <x v="7"/>
    <x v="99"/>
    <s v="Pacific Silver Fir - Douglas-Fir"/>
    <n v="528.49069541938798"/>
    <n v="181.86706741529699"/>
    <n v="710.35776283468499"/>
    <n v="0.74397820798134751"/>
    <n v="0.25602179201865249"/>
  </r>
  <r>
    <n v="3195"/>
    <x v="7"/>
    <x v="99"/>
    <s v="Pacific Silver Fir - Western Hemlock"/>
    <n v="481.71691361505401"/>
    <n v="0"/>
    <n v="481.71691361505401"/>
    <n v="1"/>
    <n v="0"/>
  </r>
  <r>
    <n v="3196"/>
    <x v="7"/>
    <x v="99"/>
    <s v="Ponderosa Pine - Douglas-Fir"/>
    <n v="269.92743616066798"/>
    <n v="0"/>
    <n v="269.92743616066798"/>
    <n v="1"/>
    <n v="0"/>
  </r>
  <r>
    <n v="3197"/>
    <x v="7"/>
    <x v="99"/>
    <s v="Subalpine Fir"/>
    <n v="0"/>
    <n v="772.21490801373898"/>
    <n v="772.21490801373898"/>
    <n v="0"/>
    <n v="1"/>
  </r>
  <r>
    <n v="3198"/>
    <x v="7"/>
    <x v="99"/>
    <s v="Western Hemlock"/>
    <n v="88299.105549101805"/>
    <n v="1687.5961983106599"/>
    <n v="89986.701747412459"/>
    <n v="0.98124616009321419"/>
    <n v="1.8753839906785853E-2"/>
  </r>
  <r>
    <n v="3199"/>
    <x v="7"/>
    <x v="99"/>
    <s v="Western Hemlock - Douglas-Fir"/>
    <n v="283.160008453351"/>
    <n v="0"/>
    <n v="283.160008453351"/>
    <n v="1"/>
    <n v="0"/>
  </r>
  <r>
    <n v="3200"/>
    <x v="7"/>
    <x v="99"/>
    <s v="Western Hemlock - Grand Fir"/>
    <n v="92.659568412971097"/>
    <n v="295.40181338384502"/>
    <n v="388.06138179681614"/>
    <n v="0.23877554623945146"/>
    <n v="0.76122445376054848"/>
  </r>
  <r>
    <n v="3201"/>
    <x v="7"/>
    <x v="99"/>
    <s v="Western Hemlock - Pacific Silver Fir"/>
    <n v="1030.1136567737401"/>
    <n v="859.93368288887496"/>
    <n v="1890.0473396626151"/>
    <n v="0.5450200294758869"/>
    <n v="0.4549799705241131"/>
  </r>
  <r>
    <n v="3202"/>
    <x v="7"/>
    <x v="166"/>
    <s v="Pacific Silver Fir"/>
    <n v="338.38738404560303"/>
    <n v="38.5527557777799"/>
    <n v="376.94013982338294"/>
    <n v="0.89772180857192874"/>
    <n v="0.10227819142807125"/>
  </r>
  <r>
    <n v="3203"/>
    <x v="7"/>
    <x v="100"/>
    <s v="Grand Fir - Western Hemlock"/>
    <n v="1086.8850069565899"/>
    <n v="0"/>
    <n v="1086.8850069565899"/>
    <n v="1"/>
    <n v="0"/>
  </r>
  <r>
    <n v="3204"/>
    <x v="7"/>
    <x v="35"/>
    <s v="Pacific Silver Fir"/>
    <n v="985.44844760036995"/>
    <n v="0"/>
    <n v="985.44844760036995"/>
    <n v="1"/>
    <n v="0"/>
  </r>
  <r>
    <n v="3205"/>
    <x v="7"/>
    <x v="35"/>
    <s v="Ponderosa Pine"/>
    <n v="824.41630536074604"/>
    <n v="0"/>
    <n v="824.41630536074604"/>
    <n v="1"/>
    <n v="0"/>
  </r>
  <r>
    <n v="3206"/>
    <x v="7"/>
    <x v="35"/>
    <s v="Western Hemlock"/>
    <n v="2584.07531192026"/>
    <n v="0"/>
    <n v="2584.07531192026"/>
    <n v="1"/>
    <n v="0"/>
  </r>
  <r>
    <n v="3207"/>
    <x v="7"/>
    <x v="37"/>
    <s v="Grand Fir"/>
    <n v="503.98053519885201"/>
    <n v="0"/>
    <n v="503.98053519885201"/>
    <n v="1"/>
    <n v="0"/>
  </r>
  <r>
    <n v="3208"/>
    <x v="7"/>
    <x v="128"/>
    <s v="Douglas-Fir"/>
    <n v="62759.281920155903"/>
    <n v="1331.2114760494601"/>
    <n v="64090.493396205362"/>
    <n v="0.97922918976735052"/>
    <n v="2.0770810232649539E-2"/>
  </r>
  <r>
    <n v="3209"/>
    <x v="7"/>
    <x v="128"/>
    <s v="Douglas-Fir - Ponderosa Pine"/>
    <n v="16.542183691358002"/>
    <n v="0"/>
    <n v="16.542183691358002"/>
    <n v="1"/>
    <n v="0"/>
  </r>
  <r>
    <n v="3210"/>
    <x v="7"/>
    <x v="128"/>
    <s v="Parkland"/>
    <n v="40.724131921388803"/>
    <n v="17484.179766777601"/>
    <n v="17524.903898698991"/>
    <n v="2.3237863189887204E-3"/>
    <n v="0.99767621368101123"/>
  </r>
  <r>
    <n v="3211"/>
    <x v="7"/>
    <x v="128"/>
    <s v="Ponderosa Pine"/>
    <n v="6004.1390241997196"/>
    <n v="0"/>
    <n v="6004.1390241997196"/>
    <n v="1"/>
    <n v="0"/>
  </r>
  <r>
    <n v="3212"/>
    <x v="7"/>
    <x v="128"/>
    <s v="Ponderosa Pine - Douglas-Fir"/>
    <n v="207.09326979282801"/>
    <n v="0"/>
    <n v="207.09326979282801"/>
    <n v="1"/>
    <n v="0"/>
  </r>
  <r>
    <n v="3213"/>
    <x v="7"/>
    <x v="128"/>
    <s v="Subalpine Fir"/>
    <n v="17278.663788455699"/>
    <n v="29920.2086045135"/>
    <n v="47198.872392969199"/>
    <n v="0.36608213104323123"/>
    <n v="0.63391786895676883"/>
  </r>
  <r>
    <n v="3214"/>
    <x v="7"/>
    <x v="129"/>
    <s v="Douglas-Fir"/>
    <n v="133888.739120101"/>
    <n v="8777.8769999269898"/>
    <n v="142666.61612002799"/>
    <n v="0.93847280296785063"/>
    <n v="6.1527197032149442E-2"/>
  </r>
  <r>
    <n v="3215"/>
    <x v="7"/>
    <x v="129"/>
    <s v="Mountain Hemlock"/>
    <n v="32565.056243794999"/>
    <n v="37655.619420055598"/>
    <n v="70220.67566385059"/>
    <n v="0.46375310314137863"/>
    <n v="0.53624689685862148"/>
  </r>
  <r>
    <n v="3216"/>
    <x v="7"/>
    <x v="129"/>
    <s v="Mountain Hemlock - Pacific Silver Fir"/>
    <n v="0"/>
    <n v="360.284023761649"/>
    <n v="360.284023761649"/>
    <n v="0"/>
    <n v="1"/>
  </r>
  <r>
    <n v="3217"/>
    <x v="7"/>
    <x v="129"/>
    <s v="Pacific Silver Fir"/>
    <n v="179132.09271170601"/>
    <n v="39404.439261840103"/>
    <n v="218536.53197354611"/>
    <n v="0.81968946378901075"/>
    <n v="0.18031053621098928"/>
  </r>
  <r>
    <n v="3218"/>
    <x v="7"/>
    <x v="129"/>
    <s v="Pacific Silver Fir - Mountain Hemlock"/>
    <n v="15.2881445384836"/>
    <n v="341.17151862161001"/>
    <n v="356.45966316009361"/>
    <n v="4.2888848637040226E-2"/>
    <n v="0.95711115136295977"/>
  </r>
  <r>
    <n v="3219"/>
    <x v="7"/>
    <x v="129"/>
    <s v="Pacific Silver Fir - Western Hemlock"/>
    <n v="973.75201030468304"/>
    <n v="1524.65944073582"/>
    <n v="2498.4114510405029"/>
    <n v="0.38974845792479401"/>
    <n v="0.61025154207520604"/>
  </r>
  <r>
    <n v="3220"/>
    <x v="7"/>
    <x v="129"/>
    <s v="Parkland"/>
    <n v="1233.59078668201"/>
    <n v="8342.5034075069398"/>
    <n v="9576.0941941889505"/>
    <n v="0.12881982587750529"/>
    <n v="0.8711801741224946"/>
  </r>
  <r>
    <n v="3221"/>
    <x v="7"/>
    <x v="129"/>
    <s v="Parkland - Mountain Hemlock"/>
    <n v="0"/>
    <n v="251.50647275692199"/>
    <n v="251.50647275692199"/>
    <n v="0"/>
    <n v="1"/>
  </r>
  <r>
    <n v="3222"/>
    <x v="7"/>
    <x v="129"/>
    <s v="Parkland - Rock"/>
    <n v="0"/>
    <n v="620.34505942859698"/>
    <n v="620.34505942859698"/>
    <n v="0"/>
    <n v="1"/>
  </r>
  <r>
    <n v="3223"/>
    <x v="7"/>
    <x v="129"/>
    <s v="Ponderosa Pine"/>
    <n v="4718.8073730228898"/>
    <n v="0"/>
    <n v="4718.8073730228898"/>
    <n v="1"/>
    <n v="0"/>
  </r>
  <r>
    <n v="3224"/>
    <x v="7"/>
    <x v="129"/>
    <s v="Rock"/>
    <n v="0"/>
    <n v="1259.51778267072"/>
    <n v="1259.51778267072"/>
    <n v="0"/>
    <n v="1"/>
  </r>
  <r>
    <n v="3225"/>
    <x v="7"/>
    <x v="129"/>
    <s v="Subalpine Fir"/>
    <n v="33663.440215577401"/>
    <n v="26912.7925053254"/>
    <n v="60576.232720902801"/>
    <n v="0.55572026690199394"/>
    <n v="0.44427973309800611"/>
  </r>
  <r>
    <n v="3226"/>
    <x v="7"/>
    <x v="129"/>
    <s v="Western Hemlock"/>
    <n v="121175.938610253"/>
    <n v="7849.4091582424398"/>
    <n v="129025.34776849544"/>
    <n v="0.93916382095457474"/>
    <n v="6.0836179045425189E-2"/>
  </r>
  <r>
    <n v="3227"/>
    <x v="7"/>
    <x v="129"/>
    <s v="Western Hemlock - Pacific Silver Fir"/>
    <n v="438.36340980267897"/>
    <n v="0"/>
    <n v="438.36340980267897"/>
    <n v="1"/>
    <n v="0"/>
  </r>
  <r>
    <n v="3228"/>
    <x v="7"/>
    <x v="129"/>
    <s v="Western Hemlock - Subalpine Fir"/>
    <n v="122.365866214166"/>
    <n v="0"/>
    <n v="122.365866214166"/>
    <n v="1"/>
    <n v="0"/>
  </r>
  <r>
    <n v="3229"/>
    <x v="7"/>
    <x v="167"/>
    <s v="Mountain Hemlock"/>
    <n v="256.89213934119601"/>
    <n v="561.81070768383597"/>
    <n v="818.70284702503204"/>
    <n v="0.313779462566522"/>
    <n v="0.686220537433478"/>
  </r>
  <r>
    <n v="3230"/>
    <x v="7"/>
    <x v="167"/>
    <s v="Pacific Silver Fir"/>
    <n v="4697.2144438919004"/>
    <n v="677.79431693585298"/>
    <n v="5375.0087608277536"/>
    <n v="0.87389893726769063"/>
    <n v="0.12610106273230937"/>
  </r>
  <r>
    <n v="3231"/>
    <x v="7"/>
    <x v="167"/>
    <s v="Western Hemlock"/>
    <n v="448.63049006805397"/>
    <n v="15.119081156900799"/>
    <n v="463.74957122495476"/>
    <n v="0.96739817760485458"/>
    <n v="3.2601822395145384E-2"/>
  </r>
  <r>
    <n v="3232"/>
    <x v="7"/>
    <x v="168"/>
    <s v="Douglas-Fir"/>
    <n v="15027.607350387399"/>
    <n v="0"/>
    <n v="15027.607350387399"/>
    <n v="1"/>
    <n v="0"/>
  </r>
  <r>
    <n v="3233"/>
    <x v="7"/>
    <x v="168"/>
    <s v="Ponderosa Pine"/>
    <n v="1557.15323027811"/>
    <n v="0"/>
    <n v="1557.15323027811"/>
    <n v="1"/>
    <n v="0"/>
  </r>
  <r>
    <n v="3234"/>
    <x v="7"/>
    <x v="130"/>
    <s v="Douglas-Fir"/>
    <n v="15187.164970899699"/>
    <n v="928.05083052980694"/>
    <n v="16115.215801429506"/>
    <n v="0.94241151704295001"/>
    <n v="5.7588482957050061E-2"/>
  </r>
  <r>
    <n v="3235"/>
    <x v="7"/>
    <x v="130"/>
    <s v="Pacific Silver Fir"/>
    <n v="2771.3831768301002"/>
    <n v="0"/>
    <n v="2771.3831768301002"/>
    <n v="1"/>
    <n v="0"/>
  </r>
  <r>
    <n v="3236"/>
    <x v="7"/>
    <x v="130"/>
    <s v="Parkland"/>
    <n v="552.25295187821098"/>
    <n v="2477.2555119824401"/>
    <n v="3029.5084638606513"/>
    <n v="0.182291272153915"/>
    <n v="0.81770872784608495"/>
  </r>
  <r>
    <n v="3237"/>
    <x v="7"/>
    <x v="130"/>
    <s v="Ponderosa Pine"/>
    <n v="1838.8801621984501"/>
    <n v="0"/>
    <n v="1838.8801621984501"/>
    <n v="1"/>
    <n v="0"/>
  </r>
  <r>
    <n v="3238"/>
    <x v="7"/>
    <x v="130"/>
    <s v="Ponderosa Pine - Shrub-Steppe"/>
    <n v="360.894346969764"/>
    <n v="0"/>
    <n v="360.894346969764"/>
    <n v="1"/>
    <n v="0"/>
  </r>
  <r>
    <n v="3239"/>
    <x v="7"/>
    <x v="130"/>
    <s v="Subalpine Fir"/>
    <n v="41963.993147599198"/>
    <n v="30889.5958465689"/>
    <n v="72853.588994168094"/>
    <n v="0.5760044731764471"/>
    <n v="0.42399552682355296"/>
  </r>
  <r>
    <n v="3240"/>
    <x v="7"/>
    <x v="130"/>
    <s v="Western Hemlock"/>
    <n v="16070.435168144701"/>
    <n v="0"/>
    <n v="16070.435168144701"/>
    <n v="1"/>
    <n v="0"/>
  </r>
  <r>
    <n v="3241"/>
    <x v="7"/>
    <x v="40"/>
    <s v="Douglas-Fir"/>
    <n v="979.29012425971598"/>
    <n v="0"/>
    <n v="979.29012425971598"/>
    <n v="1"/>
    <n v="0"/>
  </r>
  <r>
    <n v="3242"/>
    <x v="7"/>
    <x v="40"/>
    <s v="Douglas-Fir - Ponderosa Pine"/>
    <n v="743.66080927431199"/>
    <n v="0"/>
    <n v="743.66080927431199"/>
    <n v="1"/>
    <n v="0"/>
  </r>
  <r>
    <n v="3243"/>
    <x v="7"/>
    <x v="40"/>
    <s v="Ponderosa Pine"/>
    <n v="5516.7798849697101"/>
    <n v="0"/>
    <n v="5516.7798849697101"/>
    <n v="1"/>
    <n v="0"/>
  </r>
  <r>
    <n v="3244"/>
    <x v="7"/>
    <x v="105"/>
    <s v="Ponderosa Pine - Douglas-Fir"/>
    <n v="359.19451703415501"/>
    <n v="0"/>
    <n v="359.19451703415501"/>
    <n v="1"/>
    <n v="0"/>
  </r>
  <r>
    <n v="3245"/>
    <x v="7"/>
    <x v="105"/>
    <s v="Water - Developed"/>
    <n v="351.64649528589501"/>
    <n v="0"/>
    <n v="351.64649528589501"/>
    <n v="1"/>
    <n v="0"/>
  </r>
  <r>
    <n v="3246"/>
    <x v="7"/>
    <x v="139"/>
    <s v="Ponderosa Pine"/>
    <n v="738.94153900591505"/>
    <n v="0"/>
    <n v="738.94153900591505"/>
    <n v="1"/>
    <n v="0"/>
  </r>
  <r>
    <n v="3247"/>
    <x v="7"/>
    <x v="139"/>
    <s v="Ponderosa Pine - Shrub-Steppe"/>
    <n v="5006.5365506591797"/>
    <n v="14.821119955117901"/>
    <n v="5021.3576706142976"/>
    <n v="0.99704838393770412"/>
    <n v="2.951616062295903E-3"/>
  </r>
  <r>
    <n v="3248"/>
    <x v="7"/>
    <x v="139"/>
    <s v="Shrub-Steppe"/>
    <n v="998.03433447778696"/>
    <n v="0"/>
    <n v="998.03433447778696"/>
    <n v="1"/>
    <n v="0"/>
  </r>
  <r>
    <n v="3249"/>
    <x v="7"/>
    <x v="107"/>
    <s v="Douglas-Fir"/>
    <n v="16236.0593945566"/>
    <n v="0"/>
    <n v="16236.0593945566"/>
    <n v="1"/>
    <n v="0"/>
  </r>
  <r>
    <n v="3250"/>
    <x v="7"/>
    <x v="107"/>
    <s v="Douglas-Fir - Ponderosa Pine"/>
    <n v="2244.0294251659898"/>
    <n v="0"/>
    <n v="2244.0294251659898"/>
    <n v="1"/>
    <n v="0"/>
  </r>
  <r>
    <n v="3251"/>
    <x v="7"/>
    <x v="107"/>
    <s v="Ponderosa Pine"/>
    <n v="2773.5978237542199"/>
    <n v="0"/>
    <n v="2773.5978237542199"/>
    <n v="1"/>
    <n v="0"/>
  </r>
  <r>
    <n v="3252"/>
    <x v="7"/>
    <x v="107"/>
    <s v="Ponderosa Pine - Douglas-Fir"/>
    <n v="538.70666922170903"/>
    <n v="0"/>
    <n v="538.70666922170903"/>
    <n v="1"/>
    <n v="0"/>
  </r>
  <r>
    <n v="3253"/>
    <x v="7"/>
    <x v="107"/>
    <s v="Ponderosa Pine - Shrub-Steppe"/>
    <n v="1739.42971991071"/>
    <n v="0"/>
    <n v="1739.42971991071"/>
    <n v="1"/>
    <n v="0"/>
  </r>
  <r>
    <n v="3254"/>
    <x v="7"/>
    <x v="107"/>
    <s v="Shrub-Steppe - Ponderosa Pine"/>
    <n v="956.24099059039099"/>
    <n v="0"/>
    <n v="956.24099059039099"/>
    <n v="1"/>
    <n v="0"/>
  </r>
  <r>
    <n v="3255"/>
    <x v="7"/>
    <x v="169"/>
    <s v="Western Hemlock"/>
    <n v="10056.4501619776"/>
    <n v="12.224010466740401"/>
    <n v="10068.67417244434"/>
    <n v="0.99878593643439229"/>
    <n v="1.2140635656077464E-3"/>
  </r>
  <r>
    <n v="3256"/>
    <x v="7"/>
    <x v="109"/>
    <s v="Western Hemlock"/>
    <n v="2769.4868671867998"/>
    <n v="0"/>
    <n v="2769.4868671867998"/>
    <n v="1"/>
    <n v="0"/>
  </r>
  <r>
    <n v="3257"/>
    <x v="7"/>
    <x v="50"/>
    <s v="Douglas-Fir"/>
    <n v="3852.3457143614901"/>
    <n v="0"/>
    <n v="3852.3457143614901"/>
    <n v="1"/>
    <n v="0"/>
  </r>
  <r>
    <n v="3258"/>
    <x v="7"/>
    <x v="50"/>
    <s v="Grand Fir"/>
    <n v="8281.3724823923094"/>
    <n v="1.1415353757434901"/>
    <n v="8282.5140177680532"/>
    <n v="0.99986217525581067"/>
    <n v="1.3782474418933826E-4"/>
  </r>
  <r>
    <n v="3259"/>
    <x v="7"/>
    <x v="50"/>
    <s v="Shrub-Steppe"/>
    <n v="606.74211498186605"/>
    <n v="0"/>
    <n v="606.74211498186605"/>
    <n v="1"/>
    <n v="0"/>
  </r>
  <r>
    <n v="3260"/>
    <x v="7"/>
    <x v="133"/>
    <s v="Western Hemlock"/>
    <n v="9.1563564967602193"/>
    <n v="0"/>
    <n v="9.1563564967602193"/>
    <n v="1"/>
    <n v="0"/>
  </r>
  <r>
    <n v="3261"/>
    <x v="7"/>
    <x v="137"/>
    <s v="Douglas-Fir"/>
    <n v="1721.3573587143101"/>
    <n v="0"/>
    <n v="1721.3573587143101"/>
    <n v="1"/>
    <n v="0"/>
  </r>
  <r>
    <n v="3262"/>
    <x v="7"/>
    <x v="61"/>
    <s v="Douglas-Fir"/>
    <n v="3759.7251720712702"/>
    <n v="0"/>
    <n v="3759.7251720712702"/>
    <n v="1"/>
    <n v="0"/>
  </r>
  <r>
    <n v="3263"/>
    <x v="7"/>
    <x v="66"/>
    <s v="Pacific Silver Fir"/>
    <n v="2909.4897044281502"/>
    <n v="17.882571328411601"/>
    <n v="2927.372275756562"/>
    <n v="0.99389125480332352"/>
    <n v="6.1087451966764135E-3"/>
  </r>
  <r>
    <n v="3264"/>
    <x v="7"/>
    <x v="66"/>
    <s v="Western Hemlock"/>
    <n v="2358.4147247333599"/>
    <n v="0"/>
    <n v="2358.4147247333599"/>
    <n v="1"/>
    <n v="0"/>
  </r>
  <r>
    <n v="3265"/>
    <x v="7"/>
    <x v="118"/>
    <s v="Ice and Snowfields"/>
    <n v="1433.1628140124701"/>
    <n v="7449.0121020840797"/>
    <n v="8882.1749160965501"/>
    <n v="0.16135268980295001"/>
    <n v="0.83864731019704997"/>
  </r>
  <r>
    <n v="3266"/>
    <x v="7"/>
    <x v="118"/>
    <s v="Mountain Hemlock"/>
    <n v="1311.3989501441999"/>
    <n v="1659.2372278344999"/>
    <n v="2970.6361779786998"/>
    <n v="0.44145390804353257"/>
    <n v="0.55854609195646743"/>
  </r>
  <r>
    <n v="3267"/>
    <x v="7"/>
    <x v="118"/>
    <s v="Pacific Silver Fir"/>
    <n v="0"/>
    <n v="1801.24455228632"/>
    <n v="1801.24455228632"/>
    <n v="0"/>
    <n v="1"/>
  </r>
  <r>
    <n v="3268"/>
    <x v="7"/>
    <x v="118"/>
    <s v="Parkland"/>
    <n v="1831.0757318503399"/>
    <n v="757.79540107636001"/>
    <n v="2588.8711329266998"/>
    <n v="0.70728732247878334"/>
    <n v="0.29271267752121671"/>
  </r>
  <r>
    <n v="3269"/>
    <x v="7"/>
    <x v="118"/>
    <s v="Rock"/>
    <n v="348.85139336342701"/>
    <n v="344.583856580911"/>
    <n v="693.43524994433801"/>
    <n v="0.50307709824591307"/>
    <n v="0.49692290175408693"/>
  </r>
  <r>
    <n v="3270"/>
    <x v="7"/>
    <x v="118"/>
    <s v="Rock - Parkland"/>
    <n v="0"/>
    <n v="408.233369195764"/>
    <n v="408.233369195764"/>
    <n v="0"/>
    <n v="1"/>
  </r>
  <r>
    <n v="3271"/>
    <x v="7"/>
    <x v="70"/>
    <s v="Douglas-Fir - Ponderosa Pine"/>
    <n v="199.18843976499301"/>
    <n v="0"/>
    <n v="199.18843976499301"/>
    <n v="1"/>
    <n v="0"/>
  </r>
  <r>
    <n v="3272"/>
    <x v="7"/>
    <x v="70"/>
    <s v="Grand Fir"/>
    <n v="254.81257712196901"/>
    <n v="52.731045497413902"/>
    <n v="307.54362261938292"/>
    <n v="0.8285412487233591"/>
    <n v="0.17145875127664095"/>
  </r>
  <r>
    <n v="3273"/>
    <x v="7"/>
    <x v="70"/>
    <s v="Mountain Hemlock"/>
    <n v="0"/>
    <n v="298.41626378092599"/>
    <n v="298.41626378092599"/>
    <n v="0"/>
    <n v="1"/>
  </r>
  <r>
    <n v="3274"/>
    <x v="7"/>
    <x v="70"/>
    <s v="Pacific Silver Fir"/>
    <n v="338.52011541219201"/>
    <n v="89.360281567356395"/>
    <n v="427.88039697954844"/>
    <n v="0.79115593470007084"/>
    <n v="0.20884406529992908"/>
  </r>
  <r>
    <n v="3275"/>
    <x v="7"/>
    <x v="70"/>
    <s v="Parkland"/>
    <n v="0"/>
    <n v="78.193908794129996"/>
    <n v="78.193908794129996"/>
    <n v="0"/>
    <n v="1"/>
  </r>
  <r>
    <n v="3276"/>
    <x v="7"/>
    <x v="70"/>
    <s v="Rock"/>
    <n v="945.659351231389"/>
    <n v="94.574365839008607"/>
    <n v="1040.2337170703977"/>
    <n v="0.90908354123979196"/>
    <n v="9.0916458760207916E-2"/>
  </r>
  <r>
    <n v="3277"/>
    <x v="7"/>
    <x v="70"/>
    <s v="Rock - Pacific Silver Fir"/>
    <n v="362.33401054855602"/>
    <n v="0"/>
    <n v="362.33401054855602"/>
    <n v="1"/>
    <n v="0"/>
  </r>
  <r>
    <n v="3278"/>
    <x v="7"/>
    <x v="70"/>
    <s v="Rock - Western Hemlock"/>
    <n v="261.16561077597203"/>
    <n v="0"/>
    <n v="261.16561077597203"/>
    <n v="1"/>
    <n v="0"/>
  </r>
  <r>
    <n v="3279"/>
    <x v="7"/>
    <x v="70"/>
    <s v="Water"/>
    <n v="52341.108398795099"/>
    <n v="2734.72184545748"/>
    <n v="55075.830244252582"/>
    <n v="0.95034624383637201"/>
    <n v="4.9653756163627889E-2"/>
  </r>
  <r>
    <n v="3280"/>
    <x v="7"/>
    <x v="70"/>
    <s v="Water - Douglas-Fir"/>
    <n v="460.023628009395"/>
    <n v="0"/>
    <n v="460.023628009395"/>
    <n v="1"/>
    <n v="0"/>
  </r>
  <r>
    <n v="3281"/>
    <x v="7"/>
    <x v="70"/>
    <s v="Water - Subalpine Fir"/>
    <n v="0"/>
    <n v="174.246411685076"/>
    <n v="174.246411685076"/>
    <n v="0"/>
    <n v="1"/>
  </r>
  <r>
    <n v="3282"/>
    <x v="8"/>
    <x v="20"/>
    <s v="Grand Fir-White Fir"/>
    <n v="210.76122788183901"/>
    <n v="0"/>
    <n v="210.76122788183901"/>
    <n v="1"/>
    <n v="0"/>
  </r>
  <r>
    <n v="3283"/>
    <x v="8"/>
    <x v="20"/>
    <s v="Ponderosa Pine"/>
    <n v="2008.8183864232799"/>
    <n v="0"/>
    <n v="2008.8183864232799"/>
    <n v="1"/>
    <n v="0"/>
  </r>
  <r>
    <n v="3284"/>
    <x v="8"/>
    <x v="20"/>
    <s v="Western Juniper - Ponderosa Pine"/>
    <n v="1129.7118792506101"/>
    <n v="0"/>
    <n v="1129.7118792506101"/>
    <n v="1"/>
    <n v="0"/>
  </r>
  <r>
    <n v="3285"/>
    <x v="8"/>
    <x v="21"/>
    <s v="Ponderosa Pine"/>
    <n v="13312.1743260072"/>
    <n v="0"/>
    <n v="13312.1743260072"/>
    <n v="1"/>
    <n v="0"/>
  </r>
  <r>
    <n v="3286"/>
    <x v="8"/>
    <x v="21"/>
    <s v="Western Juniper"/>
    <n v="7377.2994412880898"/>
    <n v="0"/>
    <n v="7377.2994412880898"/>
    <n v="1"/>
    <n v="0"/>
  </r>
  <r>
    <n v="3287"/>
    <x v="8"/>
    <x v="22"/>
    <s v="Shrub-Steppe"/>
    <n v="442.66440053086598"/>
    <n v="0"/>
    <n v="442.66440053086598"/>
    <n v="1"/>
    <n v="0"/>
  </r>
  <r>
    <n v="3288"/>
    <x v="8"/>
    <x v="24"/>
    <s v="Ponderosa Pine"/>
    <n v="364.76095211553201"/>
    <n v="0"/>
    <n v="364.76095211553201"/>
    <n v="1"/>
    <n v="0"/>
  </r>
  <r>
    <n v="3289"/>
    <x v="8"/>
    <x v="24"/>
    <s v="Ponderosa Pine - Shrub-Steppe"/>
    <n v="461.77261575398302"/>
    <n v="0"/>
    <n v="461.77261575398302"/>
    <n v="1"/>
    <n v="0"/>
  </r>
  <r>
    <n v="3290"/>
    <x v="8"/>
    <x v="24"/>
    <s v="Shrub-Steppe"/>
    <n v="143593.49690328501"/>
    <n v="0"/>
    <n v="143593.49690328501"/>
    <n v="1"/>
    <n v="0"/>
  </r>
  <r>
    <n v="3291"/>
    <x v="8"/>
    <x v="26"/>
    <s v="Shrub-Steppe"/>
    <n v="21833.6993548795"/>
    <n v="0"/>
    <n v="21833.6993548795"/>
    <n v="1"/>
    <n v="0"/>
  </r>
  <r>
    <n v="3292"/>
    <x v="8"/>
    <x v="28"/>
    <s v="Grasslands / Meadows"/>
    <n v="1008.22943199448"/>
    <n v="0"/>
    <n v="1008.22943199448"/>
    <n v="1"/>
    <n v="0"/>
  </r>
  <r>
    <n v="3293"/>
    <x v="8"/>
    <x v="28"/>
    <s v="Grasslands / Meadows - Grand Fir-White Fir"/>
    <n v="1285.3389452700101"/>
    <n v="0"/>
    <n v="1285.3389452700101"/>
    <n v="1"/>
    <n v="0"/>
  </r>
  <r>
    <n v="3294"/>
    <x v="8"/>
    <x v="28"/>
    <s v="Riparian Shrub / Hardwood Forest - Grasslands / Meadows"/>
    <n v="441.04457164838698"/>
    <n v="0"/>
    <n v="441.04457164838698"/>
    <n v="1"/>
    <n v="0"/>
  </r>
  <r>
    <n v="3295"/>
    <x v="8"/>
    <x v="94"/>
    <s v="Ponderosa Pine - Grand Fir-White Fir"/>
    <n v="352.20019057349401"/>
    <n v="0"/>
    <n v="352.20019057349401"/>
    <n v="1"/>
    <n v="0"/>
  </r>
  <r>
    <n v="3296"/>
    <x v="8"/>
    <x v="94"/>
    <s v="Shrub-Steppe"/>
    <n v="909.61106833435201"/>
    <n v="0"/>
    <n v="909.61106833435201"/>
    <n v="1"/>
    <n v="0"/>
  </r>
  <r>
    <n v="3297"/>
    <x v="8"/>
    <x v="95"/>
    <s v="Ponderosa Pine"/>
    <n v="2023.05571991123"/>
    <n v="0"/>
    <n v="2023.05571991123"/>
    <n v="1"/>
    <n v="0"/>
  </r>
  <r>
    <n v="3298"/>
    <x v="8"/>
    <x v="95"/>
    <s v="Ponderosa Pine - Grasslands / Meadows"/>
    <n v="378.06569397163599"/>
    <n v="0"/>
    <n v="378.06569397163599"/>
    <n v="1"/>
    <n v="0"/>
  </r>
  <r>
    <n v="3299"/>
    <x v="8"/>
    <x v="35"/>
    <s v="Grand Fir-White Fir - Parkland"/>
    <n v="174.321389955093"/>
    <n v="0"/>
    <n v="174.321389955093"/>
    <n v="1"/>
    <n v="0"/>
  </r>
  <r>
    <n v="3300"/>
    <x v="8"/>
    <x v="40"/>
    <s v="Ponderosa Pine"/>
    <n v="511.882701375755"/>
    <n v="0"/>
    <n v="511.882701375755"/>
    <n v="1"/>
    <n v="0"/>
  </r>
  <r>
    <n v="3301"/>
    <x v="8"/>
    <x v="40"/>
    <s v="Ponderosa Pine - Grand Fir-White Fir"/>
    <n v="1687.8501917498299"/>
    <n v="0"/>
    <n v="1687.8501917498299"/>
    <n v="1"/>
    <n v="0"/>
  </r>
  <r>
    <n v="3302"/>
    <x v="8"/>
    <x v="40"/>
    <s v="Shrub-Steppe"/>
    <n v="54588.4357721583"/>
    <n v="0"/>
    <n v="54588.4357721583"/>
    <n v="1"/>
    <n v="0"/>
  </r>
  <r>
    <n v="3303"/>
    <x v="8"/>
    <x v="40"/>
    <s v="Western Juniper"/>
    <n v="613.94976693720196"/>
    <n v="0"/>
    <n v="613.94976693720196"/>
    <n v="1"/>
    <n v="0"/>
  </r>
  <r>
    <n v="3304"/>
    <x v="8"/>
    <x v="104"/>
    <s v="Developed"/>
    <n v="5148.31317116236"/>
    <n v="0"/>
    <n v="5148.31317116236"/>
    <n v="1"/>
    <n v="0"/>
  </r>
  <r>
    <n v="3305"/>
    <x v="8"/>
    <x v="104"/>
    <s v="Developed - Salt Desert"/>
    <n v="368.45569154974601"/>
    <n v="0"/>
    <n v="368.45569154974601"/>
    <n v="1"/>
    <n v="0"/>
  </r>
  <r>
    <n v="3306"/>
    <x v="8"/>
    <x v="104"/>
    <s v="Developed - Shrub-Steppe"/>
    <n v="787.30993994186395"/>
    <n v="0"/>
    <n v="787.30993994186395"/>
    <n v="1"/>
    <n v="0"/>
  </r>
  <r>
    <n v="3307"/>
    <x v="8"/>
    <x v="104"/>
    <s v="Salt Desert"/>
    <n v="31546.280274031102"/>
    <n v="0"/>
    <n v="31546.280274031102"/>
    <n v="1"/>
    <n v="0"/>
  </r>
  <r>
    <n v="3308"/>
    <x v="8"/>
    <x v="104"/>
    <s v="Shrub-Steppe - Western Juniper"/>
    <n v="1471.04387798068"/>
    <n v="0"/>
    <n v="1471.04387798068"/>
    <n v="1"/>
    <n v="0"/>
  </r>
  <r>
    <n v="3309"/>
    <x v="8"/>
    <x v="150"/>
    <s v="Salt Desert - Ponderosa Pine"/>
    <n v="422.75447483232199"/>
    <n v="0"/>
    <n v="422.75447483232199"/>
    <n v="1"/>
    <n v="0"/>
  </r>
  <r>
    <n v="3310"/>
    <x v="8"/>
    <x v="150"/>
    <s v="Western Juniper"/>
    <n v="2556.8630404219498"/>
    <n v="0"/>
    <n v="2556.8630404219498"/>
    <n v="1"/>
    <n v="0"/>
  </r>
  <r>
    <n v="3311"/>
    <x v="8"/>
    <x v="45"/>
    <s v="Ponderosa Pine"/>
    <n v="4996.8413941147301"/>
    <n v="0"/>
    <n v="4996.8413941147301"/>
    <n v="1"/>
    <n v="0"/>
  </r>
  <r>
    <n v="3312"/>
    <x v="8"/>
    <x v="45"/>
    <s v="Shrub-Steppe"/>
    <n v="20059.2977585074"/>
    <n v="0"/>
    <n v="20059.2977585074"/>
    <n v="1"/>
    <n v="0"/>
  </r>
  <r>
    <n v="3313"/>
    <x v="8"/>
    <x v="66"/>
    <s v="Shrub-Steppe"/>
    <n v="10663.8288918691"/>
    <n v="0"/>
    <n v="10663.8288918691"/>
    <n v="1"/>
    <n v="0"/>
  </r>
  <r>
    <n v="3314"/>
    <x v="8"/>
    <x v="67"/>
    <s v="Shrub-Steppe"/>
    <n v="45152.790345712601"/>
    <n v="0"/>
    <n v="45152.790345712601"/>
    <n v="1"/>
    <n v="0"/>
  </r>
  <r>
    <n v="3315"/>
    <x v="8"/>
    <x v="67"/>
    <s v="Shrub-Steppe - Western Juniper"/>
    <n v="1010.69726908857"/>
    <n v="0"/>
    <n v="1010.69726908857"/>
    <n v="1"/>
    <n v="0"/>
  </r>
  <r>
    <n v="3316"/>
    <x v="9"/>
    <x v="87"/>
    <s v="Western Hemlock"/>
    <n v="27203.204550901901"/>
    <n v="0"/>
    <n v="27203.204550901901"/>
    <n v="1"/>
    <n v="0"/>
  </r>
  <r>
    <n v="3317"/>
    <x v="9"/>
    <x v="31"/>
    <s v="Western Hemlock"/>
    <n v="1639.4739867255601"/>
    <n v="0"/>
    <n v="1639.4739867255601"/>
    <n v="1"/>
    <n v="0"/>
  </r>
  <r>
    <n v="3318"/>
    <x v="9"/>
    <x v="88"/>
    <s v="Developed"/>
    <n v="3332.0247494093001"/>
    <n v="0"/>
    <n v="3332.0247494093001"/>
    <n v="1"/>
    <n v="0"/>
  </r>
  <r>
    <n v="3319"/>
    <x v="9"/>
    <x v="88"/>
    <s v="Western Hemlock"/>
    <n v="1577538.54834117"/>
    <n v="0"/>
    <n v="1577538.54834117"/>
    <n v="1"/>
    <n v="0"/>
  </r>
  <r>
    <n v="3320"/>
    <x v="9"/>
    <x v="94"/>
    <s v="Western Hemlock"/>
    <n v="278.03057941624701"/>
    <n v="0"/>
    <n v="278.03057941624701"/>
    <n v="1"/>
    <n v="0"/>
  </r>
  <r>
    <n v="3321"/>
    <x v="9"/>
    <x v="99"/>
    <s v="Developed"/>
    <n v="577.47496370432305"/>
    <n v="0"/>
    <n v="577.47496370432305"/>
    <n v="1"/>
    <n v="0"/>
  </r>
  <r>
    <n v="3322"/>
    <x v="9"/>
    <x v="99"/>
    <s v="Western Hemlock"/>
    <n v="11000.4502031221"/>
    <n v="0"/>
    <n v="11000.4502031221"/>
    <n v="1"/>
    <n v="0"/>
  </r>
  <r>
    <n v="3323"/>
    <x v="9"/>
    <x v="35"/>
    <s v="Western Hemlock"/>
    <n v="354.450441290154"/>
    <n v="0"/>
    <n v="354.450441290154"/>
    <n v="1"/>
    <n v="0"/>
  </r>
  <r>
    <n v="3324"/>
    <x v="9"/>
    <x v="128"/>
    <s v="Western Hemlock"/>
    <n v="42608.165342054897"/>
    <n v="0"/>
    <n v="42608.165342054897"/>
    <n v="1"/>
    <n v="0"/>
  </r>
  <r>
    <n v="3325"/>
    <x v="9"/>
    <x v="129"/>
    <s v="Western Hemlock"/>
    <n v="2854.8463089071201"/>
    <n v="0"/>
    <n v="2854.8463089071201"/>
    <n v="1"/>
    <n v="0"/>
  </r>
  <r>
    <n v="3326"/>
    <x v="9"/>
    <x v="130"/>
    <s v="Pacific Silver Fir"/>
    <n v="36.950241450057"/>
    <n v="0"/>
    <n v="36.950241450057"/>
    <n v="1"/>
    <n v="0"/>
  </r>
  <r>
    <n v="3327"/>
    <x v="9"/>
    <x v="130"/>
    <s v="Western Hemlock"/>
    <n v="31437.694138799699"/>
    <n v="0"/>
    <n v="31437.694138799699"/>
    <n v="1"/>
    <n v="0"/>
  </r>
  <r>
    <n v="3328"/>
    <x v="9"/>
    <x v="169"/>
    <s v="Western Hemlock"/>
    <n v="37275.478588694001"/>
    <n v="0"/>
    <n v="37275.478588694001"/>
    <n v="1"/>
    <n v="0"/>
  </r>
  <r>
    <n v="3329"/>
    <x v="9"/>
    <x v="109"/>
    <s v="Western Hemlock"/>
    <n v="29412.079805540299"/>
    <n v="0"/>
    <n v="29412.079805540299"/>
    <n v="1"/>
    <n v="0"/>
  </r>
  <r>
    <n v="3330"/>
    <x v="9"/>
    <x v="133"/>
    <s v="Western Hemlock"/>
    <n v="7511.5697389953302"/>
    <n v="0"/>
    <n v="7511.5697389953302"/>
    <n v="1"/>
    <n v="0"/>
  </r>
  <r>
    <n v="3331"/>
    <x v="9"/>
    <x v="70"/>
    <s v="Water"/>
    <n v="421.271428424801"/>
    <n v="0"/>
    <n v="421.271428424801"/>
    <n v="1"/>
    <n v="0"/>
  </r>
  <r>
    <n v="3332"/>
    <x v="10"/>
    <x v="26"/>
    <s v="Developed"/>
    <n v="75304.7736521888"/>
    <n v="0"/>
    <n v="75304.7736521888"/>
    <n v="1"/>
    <n v="0"/>
  </r>
  <r>
    <n v="3333"/>
    <x v="10"/>
    <x v="26"/>
    <s v="Douglas-Fir"/>
    <n v="2625.1142512228698"/>
    <n v="0"/>
    <n v="2625.1142512228698"/>
    <n v="1"/>
    <n v="0"/>
  </r>
  <r>
    <n v="3334"/>
    <x v="10"/>
    <x v="26"/>
    <s v="Grand Fir - Douglas-Fir"/>
    <n v="281.01875637109703"/>
    <n v="0"/>
    <n v="281.01875637109703"/>
    <n v="1"/>
    <n v="0"/>
  </r>
  <r>
    <n v="3335"/>
    <x v="10"/>
    <x v="26"/>
    <s v="Rock"/>
    <n v="326.62074693056002"/>
    <n v="0"/>
    <n v="326.62074693056002"/>
    <n v="1"/>
    <n v="0"/>
  </r>
  <r>
    <n v="3336"/>
    <x v="10"/>
    <x v="28"/>
    <s v="Developed"/>
    <n v="30552.8185380346"/>
    <n v="0"/>
    <n v="30552.8185380346"/>
    <n v="1"/>
    <n v="0"/>
  </r>
  <r>
    <n v="3337"/>
    <x v="10"/>
    <x v="28"/>
    <s v="Douglas-Fir"/>
    <n v="4366.2671873723102"/>
    <n v="0"/>
    <n v="4366.2671873723102"/>
    <n v="1"/>
    <n v="0"/>
  </r>
  <r>
    <n v="3338"/>
    <x v="10"/>
    <x v="92"/>
    <s v="Western Hemlock"/>
    <n v="1983.82116829708"/>
    <n v="0"/>
    <n v="1983.82116829708"/>
    <n v="1"/>
    <n v="0"/>
  </r>
  <r>
    <n v="3339"/>
    <x v="10"/>
    <x v="105"/>
    <s v="Developed"/>
    <n v="552.68399403284695"/>
    <n v="0"/>
    <n v="552.68399403284695"/>
    <n v="1"/>
    <n v="0"/>
  </r>
  <r>
    <n v="3340"/>
    <x v="10"/>
    <x v="105"/>
    <s v="Douglas-Fir"/>
    <n v="500.91747550814398"/>
    <n v="0"/>
    <n v="500.91747550814398"/>
    <n v="1"/>
    <n v="0"/>
  </r>
  <r>
    <n v="3341"/>
    <x v="10"/>
    <x v="105"/>
    <s v="Western Hemlock"/>
    <n v="18284.7821164251"/>
    <n v="0"/>
    <n v="18284.7821164251"/>
    <n v="1"/>
    <n v="0"/>
  </r>
  <r>
    <n v="3342"/>
    <x v="10"/>
    <x v="106"/>
    <s v="Developed"/>
    <n v="43268.916462456298"/>
    <n v="0"/>
    <n v="43268.916462456298"/>
    <n v="1"/>
    <n v="0"/>
  </r>
  <r>
    <n v="3343"/>
    <x v="10"/>
    <x v="106"/>
    <s v="Grand Fir - Douglas-Fir"/>
    <n v="1356.51955131711"/>
    <n v="0"/>
    <n v="1356.51955131711"/>
    <n v="1"/>
    <n v="0"/>
  </r>
  <r>
    <n v="3344"/>
    <x v="10"/>
    <x v="107"/>
    <s v="Grand Fir"/>
    <n v="2271.39356903712"/>
    <n v="0"/>
    <n v="2271.39356903712"/>
    <n v="1"/>
    <n v="0"/>
  </r>
  <r>
    <n v="3345"/>
    <x v="10"/>
    <x v="58"/>
    <s v="Developed"/>
    <n v="5971.1930806178798"/>
    <n v="0"/>
    <n v="5971.1930806178798"/>
    <n v="1"/>
    <n v="0"/>
  </r>
  <r>
    <n v="3346"/>
    <x v="10"/>
    <x v="58"/>
    <s v="Douglas-Fir"/>
    <n v="579.60506991447301"/>
    <n v="0"/>
    <n v="579.60506991447301"/>
    <n v="1"/>
    <n v="0"/>
  </r>
  <r>
    <n v="3347"/>
    <x v="10"/>
    <x v="58"/>
    <s v="Douglas-Fir - Western Hemlock"/>
    <n v="562.78120121516599"/>
    <n v="0"/>
    <n v="562.78120121516599"/>
    <n v="1"/>
    <n v="0"/>
  </r>
  <r>
    <m/>
    <x v="11"/>
    <x v="170"/>
    <m/>
    <m/>
    <m/>
    <m/>
    <m/>
    <m/>
  </r>
  <r>
    <m/>
    <x v="11"/>
    <x v="170"/>
    <m/>
    <m/>
    <m/>
    <m/>
    <m/>
    <m/>
  </r>
  <r>
    <m/>
    <x v="11"/>
    <x v="17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626" firstHeaderRow="0" firstDataRow="1" firstDataCol="1"/>
  <pivotFields count="9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172">
        <item x="135"/>
        <item x="136"/>
        <item x="120"/>
        <item x="0"/>
        <item x="1"/>
        <item x="2"/>
        <item x="121"/>
        <item x="3"/>
        <item x="4"/>
        <item x="5"/>
        <item x="71"/>
        <item x="6"/>
        <item x="7"/>
        <item x="72"/>
        <item x="158"/>
        <item x="73"/>
        <item x="122"/>
        <item x="123"/>
        <item x="152"/>
        <item x="8"/>
        <item x="141"/>
        <item x="74"/>
        <item x="75"/>
        <item x="76"/>
        <item x="77"/>
        <item x="9"/>
        <item x="124"/>
        <item x="10"/>
        <item x="125"/>
        <item x="138"/>
        <item x="11"/>
        <item x="12"/>
        <item x="78"/>
        <item x="79"/>
        <item x="153"/>
        <item x="154"/>
        <item x="126"/>
        <item x="80"/>
        <item x="159"/>
        <item x="13"/>
        <item x="14"/>
        <item x="15"/>
        <item x="155"/>
        <item x="16"/>
        <item x="17"/>
        <item x="18"/>
        <item x="19"/>
        <item x="81"/>
        <item x="142"/>
        <item x="20"/>
        <item x="127"/>
        <item x="143"/>
        <item x="144"/>
        <item x="145"/>
        <item x="21"/>
        <item x="22"/>
        <item x="146"/>
        <item x="147"/>
        <item x="23"/>
        <item x="24"/>
        <item x="25"/>
        <item x="26"/>
        <item x="156"/>
        <item x="27"/>
        <item x="28"/>
        <item x="148"/>
        <item x="82"/>
        <item x="160"/>
        <item x="83"/>
        <item x="161"/>
        <item x="29"/>
        <item x="30"/>
        <item x="84"/>
        <item x="85"/>
        <item x="162"/>
        <item x="86"/>
        <item x="87"/>
        <item x="31"/>
        <item x="163"/>
        <item x="164"/>
        <item x="88"/>
        <item x="89"/>
        <item x="90"/>
        <item x="91"/>
        <item x="32"/>
        <item x="92"/>
        <item x="93"/>
        <item x="165"/>
        <item x="94"/>
        <item x="95"/>
        <item x="96"/>
        <item x="97"/>
        <item x="33"/>
        <item x="34"/>
        <item x="98"/>
        <item x="99"/>
        <item x="166"/>
        <item x="100"/>
        <item x="101"/>
        <item x="102"/>
        <item x="35"/>
        <item x="36"/>
        <item x="37"/>
        <item x="103"/>
        <item x="128"/>
        <item x="129"/>
        <item x="167"/>
        <item x="168"/>
        <item x="130"/>
        <item x="38"/>
        <item x="39"/>
        <item x="149"/>
        <item x="40"/>
        <item x="41"/>
        <item x="42"/>
        <item x="43"/>
        <item x="44"/>
        <item x="104"/>
        <item x="150"/>
        <item x="45"/>
        <item x="46"/>
        <item x="157"/>
        <item x="151"/>
        <item x="131"/>
        <item x="47"/>
        <item x="105"/>
        <item x="139"/>
        <item x="106"/>
        <item x="48"/>
        <item x="107"/>
        <item x="169"/>
        <item x="108"/>
        <item x="109"/>
        <item x="110"/>
        <item x="49"/>
        <item x="50"/>
        <item x="51"/>
        <item x="52"/>
        <item x="53"/>
        <item x="132"/>
        <item x="111"/>
        <item x="112"/>
        <item x="54"/>
        <item x="113"/>
        <item x="133"/>
        <item x="55"/>
        <item x="114"/>
        <item x="56"/>
        <item x="115"/>
        <item x="134"/>
        <item x="57"/>
        <item x="58"/>
        <item x="59"/>
        <item x="60"/>
        <item x="137"/>
        <item x="140"/>
        <item x="116"/>
        <item x="61"/>
        <item x="62"/>
        <item x="63"/>
        <item x="64"/>
        <item x="65"/>
        <item x="66"/>
        <item x="117"/>
        <item x="118"/>
        <item x="119"/>
        <item x="67"/>
        <item x="68"/>
        <item x="69"/>
        <item x="70"/>
        <item x="170"/>
        <item t="default"/>
      </items>
    </pivotField>
    <pivotField showAll="0"/>
    <pivotField dataField="1" showAll="0"/>
    <pivotField dataField="1" showAll="0"/>
    <pivotField showAll="0"/>
    <pivotField showAll="0"/>
    <pivotField showAll="0"/>
  </pivotFields>
  <rowFields count="2">
    <field x="2"/>
    <field x="1"/>
  </rowFields>
  <rowItems count="623">
    <i>
      <x/>
    </i>
    <i r="1">
      <x v="3"/>
    </i>
    <i r="1">
      <x v="7"/>
    </i>
    <i>
      <x v="1"/>
    </i>
    <i r="1">
      <x v="3"/>
    </i>
    <i r="1">
      <x v="7"/>
    </i>
    <i>
      <x v="2"/>
    </i>
    <i r="1">
      <x v="2"/>
    </i>
    <i r="1">
      <x v="7"/>
    </i>
    <i>
      <x v="3"/>
    </i>
    <i r="1">
      <x/>
    </i>
    <i>
      <x v="4"/>
    </i>
    <i r="1">
      <x/>
    </i>
    <i>
      <x v="5"/>
    </i>
    <i r="1">
      <x/>
    </i>
    <i r="1">
      <x v="2"/>
    </i>
    <i r="1">
      <x v="5"/>
    </i>
    <i r="1">
      <x v="6"/>
    </i>
    <i>
      <x v="6"/>
    </i>
    <i r="1">
      <x v="2"/>
    </i>
    <i r="1">
      <x v="6"/>
    </i>
    <i>
      <x v="7"/>
    </i>
    <i r="1">
      <x/>
    </i>
    <i r="1">
      <x v="1"/>
    </i>
    <i r="1">
      <x v="2"/>
    </i>
    <i r="1">
      <x v="6"/>
    </i>
    <i>
      <x v="8"/>
    </i>
    <i r="1">
      <x/>
    </i>
    <i>
      <x v="9"/>
    </i>
    <i r="1">
      <x/>
    </i>
    <i r="1">
      <x v="4"/>
    </i>
    <i>
      <x v="10"/>
    </i>
    <i r="1">
      <x v="1"/>
    </i>
    <i>
      <x v="11"/>
    </i>
    <i r="1">
      <x/>
    </i>
    <i r="1">
      <x v="1"/>
    </i>
    <i r="1">
      <x v="2"/>
    </i>
    <i r="1">
      <x v="5"/>
    </i>
    <i r="1">
      <x v="6"/>
    </i>
    <i>
      <x v="12"/>
    </i>
    <i r="1">
      <x/>
    </i>
    <i r="1">
      <x v="6"/>
    </i>
    <i>
      <x v="13"/>
    </i>
    <i r="1">
      <x v="1"/>
    </i>
    <i r="1">
      <x v="2"/>
    </i>
    <i r="1">
      <x v="7"/>
    </i>
    <i>
      <x v="14"/>
    </i>
    <i r="1">
      <x v="7"/>
    </i>
    <i>
      <x v="15"/>
    </i>
    <i r="1">
      <x v="1"/>
    </i>
    <i r="1">
      <x v="5"/>
    </i>
    <i>
      <x v="16"/>
    </i>
    <i r="1">
      <x v="2"/>
    </i>
    <i>
      <x v="17"/>
    </i>
    <i r="1">
      <x v="2"/>
    </i>
    <i r="1">
      <x v="6"/>
    </i>
    <i>
      <x v="18"/>
    </i>
    <i r="1">
      <x v="6"/>
    </i>
    <i>
      <x v="19"/>
    </i>
    <i r="1">
      <x/>
    </i>
    <i>
      <x v="20"/>
    </i>
    <i r="1">
      <x v="5"/>
    </i>
    <i>
      <x v="21"/>
    </i>
    <i r="1">
      <x v="1"/>
    </i>
    <i r="1">
      <x v="2"/>
    </i>
    <i r="1">
      <x v="5"/>
    </i>
    <i>
      <x v="22"/>
    </i>
    <i r="1">
      <x v="1"/>
    </i>
    <i r="1">
      <x v="5"/>
    </i>
    <i r="1">
      <x v="7"/>
    </i>
    <i>
      <x v="23"/>
    </i>
    <i r="1">
      <x v="1"/>
    </i>
    <i r="1">
      <x v="5"/>
    </i>
    <i r="1">
      <x v="7"/>
    </i>
    <i>
      <x v="24"/>
    </i>
    <i r="1">
      <x v="1"/>
    </i>
    <i r="1">
      <x v="4"/>
    </i>
    <i r="1">
      <x v="5"/>
    </i>
    <i>
      <x v="25"/>
    </i>
    <i r="1">
      <x/>
    </i>
    <i r="1">
      <x v="2"/>
    </i>
    <i r="1">
      <x v="5"/>
    </i>
    <i r="1">
      <x v="6"/>
    </i>
    <i r="1">
      <x v="7"/>
    </i>
    <i>
      <x v="26"/>
    </i>
    <i r="1">
      <x v="2"/>
    </i>
    <i r="1">
      <x v="6"/>
    </i>
    <i>
      <x v="27"/>
    </i>
    <i r="1">
      <x/>
    </i>
    <i r="1">
      <x v="1"/>
    </i>
    <i r="1">
      <x v="2"/>
    </i>
    <i r="1">
      <x v="5"/>
    </i>
    <i r="1">
      <x v="6"/>
    </i>
    <i>
      <x v="28"/>
    </i>
    <i r="1">
      <x v="2"/>
    </i>
    <i r="1">
      <x v="6"/>
    </i>
    <i>
      <x v="29"/>
    </i>
    <i r="1">
      <x v="4"/>
    </i>
    <i r="1">
      <x v="5"/>
    </i>
    <i>
      <x v="30"/>
    </i>
    <i r="1">
      <x/>
    </i>
    <i r="1">
      <x v="5"/>
    </i>
    <i>
      <x v="31"/>
    </i>
    <i r="1">
      <x/>
    </i>
    <i r="1">
      <x v="1"/>
    </i>
    <i r="1">
      <x v="4"/>
    </i>
    <i r="1">
      <x v="5"/>
    </i>
    <i r="1">
      <x v="7"/>
    </i>
    <i>
      <x v="32"/>
    </i>
    <i r="1">
      <x v="1"/>
    </i>
    <i>
      <x v="33"/>
    </i>
    <i r="1">
      <x v="1"/>
    </i>
    <i r="1">
      <x v="5"/>
    </i>
    <i>
      <x v="34"/>
    </i>
    <i r="1">
      <x v="6"/>
    </i>
    <i>
      <x v="35"/>
    </i>
    <i r="1">
      <x v="6"/>
    </i>
    <i>
      <x v="36"/>
    </i>
    <i r="1">
      <x v="2"/>
    </i>
    <i>
      <x v="37"/>
    </i>
    <i r="1">
      <x v="1"/>
    </i>
    <i r="1">
      <x v="3"/>
    </i>
    <i r="1">
      <x v="7"/>
    </i>
    <i>
      <x v="38"/>
    </i>
    <i r="1">
      <x v="7"/>
    </i>
    <i>
      <x v="39"/>
    </i>
    <i r="1">
      <x/>
    </i>
    <i r="1">
      <x v="1"/>
    </i>
    <i>
      <x v="40"/>
    </i>
    <i r="1">
      <x/>
    </i>
    <i>
      <x v="41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42"/>
    </i>
    <i r="1">
      <x v="6"/>
    </i>
    <i>
      <x v="43"/>
    </i>
    <i r="1">
      <x/>
    </i>
    <i r="1">
      <x v="1"/>
    </i>
    <i r="1">
      <x v="2"/>
    </i>
    <i r="1">
      <x v="5"/>
    </i>
    <i r="1">
      <x v="6"/>
    </i>
    <i>
      <x v="44"/>
    </i>
    <i r="1">
      <x/>
    </i>
    <i r="1">
      <x v="1"/>
    </i>
    <i r="1">
      <x v="6"/>
    </i>
    <i>
      <x v="45"/>
    </i>
    <i r="1">
      <x/>
    </i>
    <i r="1">
      <x v="1"/>
    </i>
    <i r="1">
      <x v="5"/>
    </i>
    <i r="1">
      <x v="6"/>
    </i>
    <i>
      <x v="46"/>
    </i>
    <i r="1">
      <x/>
    </i>
    <i r="1">
      <x v="5"/>
    </i>
    <i>
      <x v="47"/>
    </i>
    <i r="1">
      <x v="1"/>
    </i>
    <i r="1">
      <x v="5"/>
    </i>
    <i r="1">
      <x v="6"/>
    </i>
    <i>
      <x v="48"/>
    </i>
    <i r="1">
      <x v="5"/>
    </i>
    <i>
      <x v="49"/>
    </i>
    <i r="1">
      <x/>
    </i>
    <i r="1">
      <x v="1"/>
    </i>
    <i r="1">
      <x v="5"/>
    </i>
    <i r="1">
      <x v="7"/>
    </i>
    <i r="1">
      <x v="8"/>
    </i>
    <i>
      <x v="50"/>
    </i>
    <i r="1">
      <x v="2"/>
    </i>
    <i>
      <x v="51"/>
    </i>
    <i r="1">
      <x v="5"/>
    </i>
    <i>
      <x v="52"/>
    </i>
    <i r="1">
      <x v="5"/>
    </i>
    <i>
      <x v="53"/>
    </i>
    <i r="1">
      <x v="5"/>
    </i>
    <i>
      <x v="54"/>
    </i>
    <i r="1">
      <x/>
    </i>
    <i r="1">
      <x v="5"/>
    </i>
    <i r="1">
      <x v="8"/>
    </i>
    <i>
      <x v="55"/>
    </i>
    <i r="1">
      <x/>
    </i>
    <i r="1">
      <x v="5"/>
    </i>
    <i r="1">
      <x v="8"/>
    </i>
    <i>
      <x v="56"/>
    </i>
    <i r="1">
      <x v="5"/>
    </i>
    <i>
      <x v="57"/>
    </i>
    <i r="1">
      <x v="5"/>
    </i>
    <i>
      <x v="58"/>
    </i>
    <i r="1">
      <x/>
    </i>
    <i r="1">
      <x v="5"/>
    </i>
    <i>
      <x v="59"/>
    </i>
    <i r="1">
      <x/>
    </i>
    <i r="1">
      <x v="1"/>
    </i>
    <i r="1">
      <x v="5"/>
    </i>
    <i r="1">
      <x v="8"/>
    </i>
    <i>
      <x v="60"/>
    </i>
    <i r="1">
      <x/>
    </i>
    <i r="1">
      <x v="5"/>
    </i>
    <i>
      <x v="61"/>
    </i>
    <i r="1">
      <x/>
    </i>
    <i r="1">
      <x v="1"/>
    </i>
    <i r="1">
      <x v="4"/>
    </i>
    <i r="1">
      <x v="5"/>
    </i>
    <i r="1">
      <x v="6"/>
    </i>
    <i r="1">
      <x v="8"/>
    </i>
    <i r="1">
      <x v="10"/>
    </i>
    <i>
      <x v="62"/>
    </i>
    <i r="1">
      <x v="6"/>
    </i>
    <i>
      <x v="63"/>
    </i>
    <i r="1">
      <x/>
    </i>
    <i>
      <x v="64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>
      <x v="65"/>
    </i>
    <i r="1">
      <x v="5"/>
    </i>
    <i>
      <x v="66"/>
    </i>
    <i r="1">
      <x v="1"/>
    </i>
    <i r="1">
      <x v="2"/>
    </i>
    <i r="1">
      <x v="5"/>
    </i>
    <i r="1">
      <x v="7"/>
    </i>
    <i>
      <x v="67"/>
    </i>
    <i r="1">
      <x v="7"/>
    </i>
    <i>
      <x v="68"/>
    </i>
    <i r="1">
      <x v="1"/>
    </i>
    <i r="1">
      <x v="2"/>
    </i>
    <i r="1">
      <x v="7"/>
    </i>
    <i>
      <x v="69"/>
    </i>
    <i r="1">
      <x v="7"/>
    </i>
    <i>
      <x v="70"/>
    </i>
    <i r="1">
      <x/>
    </i>
    <i r="1">
      <x v="1"/>
    </i>
    <i r="1">
      <x v="2"/>
    </i>
    <i r="1">
      <x v="5"/>
    </i>
    <i r="1">
      <x v="6"/>
    </i>
    <i r="1">
      <x v="7"/>
    </i>
    <i>
      <x v="71"/>
    </i>
    <i r="1">
      <x/>
    </i>
    <i r="1">
      <x v="6"/>
    </i>
    <i r="1">
      <x v="7"/>
    </i>
    <i>
      <x v="72"/>
    </i>
    <i r="1">
      <x v="1"/>
    </i>
    <i>
      <x v="73"/>
    </i>
    <i r="1">
      <x v="1"/>
    </i>
    <i r="1">
      <x v="7"/>
    </i>
    <i>
      <x v="74"/>
    </i>
    <i r="1">
      <x v="7"/>
    </i>
    <i>
      <x v="75"/>
    </i>
    <i r="1">
      <x v="1"/>
    </i>
    <i r="1">
      <x v="5"/>
    </i>
    <i r="1">
      <x v="7"/>
    </i>
    <i>
      <x v="76"/>
    </i>
    <i r="1">
      <x v="1"/>
    </i>
    <i r="1">
      <x v="2"/>
    </i>
    <i r="1">
      <x v="3"/>
    </i>
    <i r="1">
      <x v="7"/>
    </i>
    <i r="1">
      <x v="9"/>
    </i>
    <i>
      <x v="77"/>
    </i>
    <i r="1">
      <x/>
    </i>
    <i r="1">
      <x v="1"/>
    </i>
    <i r="1">
      <x v="2"/>
    </i>
    <i r="1">
      <x v="3"/>
    </i>
    <i r="1">
      <x v="5"/>
    </i>
    <i r="1">
      <x v="7"/>
    </i>
    <i r="1">
      <x v="9"/>
    </i>
    <i>
      <x v="78"/>
    </i>
    <i r="1">
      <x v="7"/>
    </i>
    <i>
      <x v="79"/>
    </i>
    <i r="1">
      <x v="7"/>
    </i>
    <i>
      <x v="80"/>
    </i>
    <i r="1">
      <x v="1"/>
    </i>
    <i r="1">
      <x v="2"/>
    </i>
    <i r="1">
      <x v="7"/>
    </i>
    <i r="1">
      <x v="9"/>
    </i>
    <i>
      <x v="81"/>
    </i>
    <i r="1">
      <x v="1"/>
    </i>
    <i r="1">
      <x v="7"/>
    </i>
    <i>
      <x v="82"/>
    </i>
    <i r="1">
      <x v="1"/>
    </i>
    <i r="1">
      <x v="5"/>
    </i>
    <i>
      <x v="83"/>
    </i>
    <i r="1">
      <x v="1"/>
    </i>
    <i r="1">
      <x v="5"/>
    </i>
    <i>
      <x v="84"/>
    </i>
    <i r="1">
      <x/>
    </i>
    <i>
      <x v="85"/>
    </i>
    <i r="1">
      <x v="1"/>
    </i>
    <i r="1">
      <x v="2"/>
    </i>
    <i r="1">
      <x v="7"/>
    </i>
    <i r="1">
      <x v="10"/>
    </i>
    <i>
      <x v="86"/>
    </i>
    <i r="1">
      <x v="1"/>
    </i>
    <i r="1">
      <x v="3"/>
    </i>
    <i r="1">
      <x v="4"/>
    </i>
    <i r="1">
      <x v="5"/>
    </i>
    <i r="1">
      <x v="7"/>
    </i>
    <i>
      <x v="87"/>
    </i>
    <i r="1">
      <x v="7"/>
    </i>
    <i>
      <x v="88"/>
    </i>
    <i r="1">
      <x v="1"/>
    </i>
    <i r="1">
      <x v="5"/>
    </i>
    <i r="1">
      <x v="8"/>
    </i>
    <i r="1">
      <x v="9"/>
    </i>
    <i>
      <x v="89"/>
    </i>
    <i r="1">
      <x v="1"/>
    </i>
    <i r="1">
      <x v="5"/>
    </i>
    <i r="1">
      <x v="7"/>
    </i>
    <i r="1">
      <x v="8"/>
    </i>
    <i>
      <x v="90"/>
    </i>
    <i r="1">
      <x v="1"/>
    </i>
    <i r="1">
      <x v="5"/>
    </i>
    <i r="1">
      <x v="7"/>
    </i>
    <i>
      <x v="91"/>
    </i>
    <i r="1">
      <x v="1"/>
    </i>
    <i r="1">
      <x v="5"/>
    </i>
    <i>
      <x v="92"/>
    </i>
    <i r="1">
      <x/>
    </i>
    <i r="1">
      <x v="1"/>
    </i>
    <i r="1">
      <x v="5"/>
    </i>
    <i>
      <x v="93"/>
    </i>
    <i r="1">
      <x/>
    </i>
    <i r="1">
      <x v="1"/>
    </i>
    <i r="1">
      <x v="3"/>
    </i>
    <i>
      <x v="94"/>
    </i>
    <i r="1">
      <x v="1"/>
    </i>
    <i r="1">
      <x v="2"/>
    </i>
    <i r="1">
      <x v="3"/>
    </i>
    <i>
      <x v="95"/>
    </i>
    <i r="1">
      <x v="1"/>
    </i>
    <i r="1">
      <x v="3"/>
    </i>
    <i r="1">
      <x v="4"/>
    </i>
    <i r="1">
      <x v="5"/>
    </i>
    <i r="1">
      <x v="7"/>
    </i>
    <i r="1">
      <x v="9"/>
    </i>
    <i>
      <x v="96"/>
    </i>
    <i r="1">
      <x v="7"/>
    </i>
    <i>
      <x v="97"/>
    </i>
    <i r="1">
      <x v="1"/>
    </i>
    <i r="1">
      <x v="7"/>
    </i>
    <i>
      <x v="98"/>
    </i>
    <i r="1">
      <x v="1"/>
    </i>
    <i r="1">
      <x v="4"/>
    </i>
    <i r="1">
      <x v="5"/>
    </i>
    <i r="1">
      <x v="6"/>
    </i>
    <i>
      <x v="99"/>
    </i>
    <i r="1">
      <x v="1"/>
    </i>
    <i r="1">
      <x v="5"/>
    </i>
    <i>
      <x v="100"/>
    </i>
    <i r="1">
      <x/>
    </i>
    <i r="1">
      <x v="1"/>
    </i>
    <i r="1">
      <x v="2"/>
    </i>
    <i r="1">
      <x v="4"/>
    </i>
    <i r="1">
      <x v="5"/>
    </i>
    <i r="1">
      <x v="7"/>
    </i>
    <i r="1">
      <x v="8"/>
    </i>
    <i r="1">
      <x v="9"/>
    </i>
    <i>
      <x v="101"/>
    </i>
    <i r="1">
      <x/>
    </i>
    <i>
      <x v="102"/>
    </i>
    <i r="1">
      <x/>
    </i>
    <i r="1">
      <x v="7"/>
    </i>
    <i>
      <x v="103"/>
    </i>
    <i r="1">
      <x v="1"/>
    </i>
    <i r="1">
      <x v="4"/>
    </i>
    <i r="1">
      <x v="5"/>
    </i>
    <i>
      <x v="104"/>
    </i>
    <i r="1">
      <x v="2"/>
    </i>
    <i r="1">
      <x v="3"/>
    </i>
    <i r="1">
      <x v="4"/>
    </i>
    <i r="1">
      <x v="7"/>
    </i>
    <i r="1">
      <x v="9"/>
    </i>
    <i>
      <x v="105"/>
    </i>
    <i r="1">
      <x v="2"/>
    </i>
    <i r="1">
      <x v="3"/>
    </i>
    <i r="1">
      <x v="4"/>
    </i>
    <i r="1">
      <x v="7"/>
    </i>
    <i r="1">
      <x v="9"/>
    </i>
    <i>
      <x v="106"/>
    </i>
    <i r="1">
      <x v="7"/>
    </i>
    <i>
      <x v="107"/>
    </i>
    <i r="1">
      <x v="7"/>
    </i>
    <i>
      <x v="108"/>
    </i>
    <i r="1">
      <x v="2"/>
    </i>
    <i r="1">
      <x v="3"/>
    </i>
    <i r="1">
      <x v="4"/>
    </i>
    <i r="1">
      <x v="7"/>
    </i>
    <i r="1">
      <x v="9"/>
    </i>
    <i>
      <x v="109"/>
    </i>
    <i r="1">
      <x/>
    </i>
    <i>
      <x v="110"/>
    </i>
    <i r="1">
      <x/>
    </i>
    <i r="1">
      <x v="2"/>
    </i>
    <i>
      <x v="111"/>
    </i>
    <i r="1">
      <x v="5"/>
    </i>
    <i>
      <x v="112"/>
    </i>
    <i r="1">
      <x/>
    </i>
    <i r="1">
      <x v="1"/>
    </i>
    <i r="1">
      <x v="4"/>
    </i>
    <i r="1">
      <x v="5"/>
    </i>
    <i r="1">
      <x v="7"/>
    </i>
    <i r="1">
      <x v="8"/>
    </i>
    <i>
      <x v="113"/>
    </i>
    <i r="1">
      <x/>
    </i>
    <i>
      <x v="114"/>
    </i>
    <i r="1">
      <x/>
    </i>
    <i r="1">
      <x v="5"/>
    </i>
    <i>
      <x v="115"/>
    </i>
    <i r="1">
      <x/>
    </i>
    <i r="1">
      <x v="1"/>
    </i>
    <i r="1">
      <x v="5"/>
    </i>
    <i>
      <x v="116"/>
    </i>
    <i r="1">
      <x/>
    </i>
    <i>
      <x v="117"/>
    </i>
    <i r="1">
      <x v="1"/>
    </i>
    <i r="1">
      <x v="5"/>
    </i>
    <i r="1">
      <x v="8"/>
    </i>
    <i>
      <x v="118"/>
    </i>
    <i r="1">
      <x v="5"/>
    </i>
    <i r="1">
      <x v="8"/>
    </i>
    <i>
      <x v="119"/>
    </i>
    <i r="1">
      <x/>
    </i>
    <i r="1">
      <x v="1"/>
    </i>
    <i r="1">
      <x v="5"/>
    </i>
    <i r="1">
      <x v="8"/>
    </i>
    <i>
      <x v="120"/>
    </i>
    <i r="1">
      <x/>
    </i>
    <i r="1">
      <x v="1"/>
    </i>
    <i r="1">
      <x v="2"/>
    </i>
    <i r="1">
      <x v="5"/>
    </i>
    <i r="1">
      <x v="6"/>
    </i>
    <i>
      <x v="121"/>
    </i>
    <i r="1">
      <x v="6"/>
    </i>
    <i>
      <x v="122"/>
    </i>
    <i r="1">
      <x v="5"/>
    </i>
    <i>
      <x v="123"/>
    </i>
    <i r="1">
      <x v="2"/>
    </i>
    <i>
      <x v="124"/>
    </i>
    <i r="1">
      <x/>
    </i>
    <i r="1">
      <x v="2"/>
    </i>
    <i>
      <x v="125"/>
    </i>
    <i r="1">
      <x v="1"/>
    </i>
    <i r="1">
      <x v="4"/>
    </i>
    <i r="1">
      <x v="5"/>
    </i>
    <i r="1">
      <x v="7"/>
    </i>
    <i r="1">
      <x v="10"/>
    </i>
    <i>
      <x v="126"/>
    </i>
    <i r="1">
      <x v="4"/>
    </i>
    <i r="1">
      <x v="7"/>
    </i>
    <i>
      <x v="127"/>
    </i>
    <i r="1">
      <x v="1"/>
    </i>
    <i r="1">
      <x v="10"/>
    </i>
    <i>
      <x v="128"/>
    </i>
    <i r="1">
      <x/>
    </i>
    <i>
      <x v="129"/>
    </i>
    <i r="1">
      <x v="1"/>
    </i>
    <i r="1">
      <x v="3"/>
    </i>
    <i r="1">
      <x v="4"/>
    </i>
    <i r="1">
      <x v="7"/>
    </i>
    <i r="1">
      <x v="10"/>
    </i>
    <i>
      <x v="130"/>
    </i>
    <i r="1">
      <x v="7"/>
    </i>
    <i r="1">
      <x v="9"/>
    </i>
    <i>
      <x v="131"/>
    </i>
    <i r="1">
      <x v="1"/>
    </i>
    <i r="1">
      <x v="5"/>
    </i>
    <i>
      <x v="132"/>
    </i>
    <i r="1">
      <x v="1"/>
    </i>
    <i r="1">
      <x v="2"/>
    </i>
    <i r="1">
      <x v="5"/>
    </i>
    <i r="1">
      <x v="7"/>
    </i>
    <i r="1">
      <x v="9"/>
    </i>
    <i>
      <x v="133"/>
    </i>
    <i r="1">
      <x v="1"/>
    </i>
    <i>
      <x v="134"/>
    </i>
    <i r="1">
      <x/>
    </i>
    <i r="1">
      <x v="3"/>
    </i>
    <i>
      <x v="135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>
      <x v="136"/>
    </i>
    <i r="1">
      <x/>
    </i>
    <i>
      <x v="137"/>
    </i>
    <i r="1">
      <x/>
    </i>
    <i r="1">
      <x v="1"/>
    </i>
    <i r="1">
      <x v="5"/>
    </i>
    <i r="1">
      <x v="6"/>
    </i>
    <i>
      <x v="138"/>
    </i>
    <i r="1">
      <x/>
    </i>
    <i r="1">
      <x v="6"/>
    </i>
    <i>
      <x v="139"/>
    </i>
    <i r="1">
      <x v="2"/>
    </i>
    <i>
      <x v="140"/>
    </i>
    <i r="1">
      <x v="1"/>
    </i>
    <i r="1">
      <x v="5"/>
    </i>
    <i>
      <x v="141"/>
    </i>
    <i r="1">
      <x v="1"/>
    </i>
    <i r="1">
      <x v="6"/>
    </i>
    <i>
      <x v="142"/>
    </i>
    <i r="1">
      <x/>
    </i>
    <i r="1">
      <x v="5"/>
    </i>
    <i>
      <x v="143"/>
    </i>
    <i r="1">
      <x v="1"/>
    </i>
    <i r="1">
      <x v="5"/>
    </i>
    <i>
      <x v="144"/>
    </i>
    <i r="1">
      <x v="2"/>
    </i>
    <i r="1">
      <x v="7"/>
    </i>
    <i r="1">
      <x v="9"/>
    </i>
    <i>
      <x v="145"/>
    </i>
    <i r="1">
      <x/>
    </i>
    <i r="1">
      <x v="5"/>
    </i>
    <i>
      <x v="146"/>
    </i>
    <i r="1">
      <x v="1"/>
    </i>
    <i r="1">
      <x v="5"/>
    </i>
    <i>
      <x v="147"/>
    </i>
    <i r="1">
      <x/>
    </i>
    <i r="1">
      <x v="1"/>
    </i>
    <i r="1">
      <x v="2"/>
    </i>
    <i r="1">
      <x v="6"/>
    </i>
    <i>
      <x v="148"/>
    </i>
    <i r="1">
      <x v="1"/>
    </i>
    <i r="1">
      <x v="2"/>
    </i>
    <i r="1">
      <x v="6"/>
    </i>
    <i>
      <x v="149"/>
    </i>
    <i r="1">
      <x v="2"/>
    </i>
    <i>
      <x v="150"/>
    </i>
    <i r="1">
      <x/>
    </i>
    <i r="1">
      <x v="2"/>
    </i>
    <i r="1">
      <x v="4"/>
    </i>
    <i r="1">
      <x v="5"/>
    </i>
    <i r="1">
      <x v="6"/>
    </i>
    <i>
      <x v="151"/>
    </i>
    <i r="1">
      <x/>
    </i>
    <i r="1">
      <x v="1"/>
    </i>
    <i r="1">
      <x v="2"/>
    </i>
    <i r="1">
      <x v="4"/>
    </i>
    <i r="1">
      <x v="5"/>
    </i>
    <i r="1">
      <x v="6"/>
    </i>
    <i r="1">
      <x v="10"/>
    </i>
    <i>
      <x v="152"/>
    </i>
    <i r="1">
      <x/>
    </i>
    <i r="1">
      <x v="1"/>
    </i>
    <i r="1">
      <x v="4"/>
    </i>
    <i r="1">
      <x v="5"/>
    </i>
    <i>
      <x v="153"/>
    </i>
    <i r="1">
      <x/>
    </i>
    <i>
      <x v="154"/>
    </i>
    <i r="1">
      <x v="3"/>
    </i>
    <i r="1">
      <x v="7"/>
    </i>
    <i>
      <x v="155"/>
    </i>
    <i r="1">
      <x v="4"/>
    </i>
    <i>
      <x v="156"/>
    </i>
    <i r="1">
      <x v="1"/>
    </i>
    <i>
      <x v="157"/>
    </i>
    <i r="1">
      <x/>
    </i>
    <i r="1">
      <x v="1"/>
    </i>
    <i r="1">
      <x v="2"/>
    </i>
    <i r="1">
      <x v="6"/>
    </i>
    <i r="1">
      <x v="7"/>
    </i>
    <i>
      <x v="158"/>
    </i>
    <i r="1">
      <x/>
    </i>
    <i>
      <x v="159"/>
    </i>
    <i r="1">
      <x/>
    </i>
    <i r="1">
      <x v="1"/>
    </i>
    <i r="1">
      <x v="2"/>
    </i>
    <i r="1">
      <x v="6"/>
    </i>
    <i>
      <x v="160"/>
    </i>
    <i r="1">
      <x/>
    </i>
    <i r="1">
      <x v="2"/>
    </i>
    <i r="1">
      <x v="6"/>
    </i>
    <i>
      <x v="161"/>
    </i>
    <i r="1">
      <x/>
    </i>
    <i>
      <x v="162"/>
    </i>
    <i r="1">
      <x/>
    </i>
    <i r="1">
      <x v="1"/>
    </i>
    <i r="1">
      <x v="5"/>
    </i>
    <i r="1">
      <x v="7"/>
    </i>
    <i r="1">
      <x v="8"/>
    </i>
    <i>
      <x v="163"/>
    </i>
    <i r="1">
      <x v="1"/>
    </i>
    <i r="1">
      <x v="5"/>
    </i>
    <i>
      <x v="164"/>
    </i>
    <i r="1">
      <x v="1"/>
    </i>
    <i r="1">
      <x v="5"/>
    </i>
    <i r="1">
      <x v="7"/>
    </i>
    <i>
      <x v="165"/>
    </i>
    <i r="1">
      <x v="1"/>
    </i>
    <i r="1">
      <x v="5"/>
    </i>
    <i>
      <x v="166"/>
    </i>
    <i r="1">
      <x/>
    </i>
    <i r="1">
      <x v="1"/>
    </i>
    <i r="1">
      <x v="5"/>
    </i>
    <i r="1">
      <x v="8"/>
    </i>
    <i>
      <x v="167"/>
    </i>
    <i r="1">
      <x/>
    </i>
    <i r="1">
      <x v="1"/>
    </i>
    <i r="1">
      <x v="5"/>
    </i>
    <i>
      <x v="168"/>
    </i>
    <i r="1">
      <x/>
    </i>
    <i>
      <x v="169"/>
    </i>
    <i r="1">
      <x/>
    </i>
    <i r="1">
      <x v="1"/>
    </i>
    <i r="1">
      <x v="2"/>
    </i>
    <i r="1">
      <x v="3"/>
    </i>
    <i r="1">
      <x v="5"/>
    </i>
    <i r="1">
      <x v="7"/>
    </i>
    <i r="1">
      <x v="9"/>
    </i>
    <i>
      <x v="170"/>
    </i>
    <i r="1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rotection Acres" fld="5" baseField="2" baseItem="0"/>
    <dataField name="Sum of Non-Protection Acres" fld="4" baseField="2" baseItem="0"/>
  </dataFields>
  <formats count="4">
    <format dxfId="3">
      <pivotArea collapsedLevelsAreSubtotals="1" fieldPosition="0">
        <references count="1">
          <reference field="2" count="1">
            <x v="0"/>
          </reference>
        </references>
      </pivotArea>
    </format>
    <format dxfId="2">
      <pivotArea dataOnly="0" labelOnly="1" fieldPosition="0">
        <references count="1">
          <reference field="2" count="1">
            <x v="0"/>
          </reference>
        </references>
      </pivotArea>
    </format>
    <format dxfId="1">
      <pivotArea collapsedLevelsAreSubtotals="1" fieldPosition="0">
        <references count="1">
          <reference field="2" count="1">
            <x v="1"/>
          </reference>
        </references>
      </pivotArea>
    </format>
    <format dxfId="0">
      <pivotArea dataOnly="0" labelOnly="1" fieldPosition="0">
        <references count="1">
          <reference field="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LFA_Protected_Cumulativ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26"/>
  <sheetViews>
    <sheetView workbookViewId="0">
      <selection activeCell="E7" sqref="E7"/>
    </sheetView>
  </sheetViews>
  <sheetFormatPr defaultRowHeight="14.4" x14ac:dyDescent="0.3"/>
  <cols>
    <col min="1" max="1" width="36.33203125" customWidth="1"/>
    <col min="2" max="2" width="17.5546875" customWidth="1"/>
    <col min="3" max="3" width="25.88671875" customWidth="1"/>
    <col min="4" max="4" width="13.77734375" customWidth="1"/>
    <col min="5" max="5" width="13.21875" customWidth="1"/>
    <col min="6" max="6" width="9.6640625" customWidth="1"/>
  </cols>
  <sheetData>
    <row r="3" spans="1:6" x14ac:dyDescent="0.3">
      <c r="A3" s="4" t="s">
        <v>456</v>
      </c>
      <c r="B3" t="s">
        <v>459</v>
      </c>
      <c r="C3" t="s">
        <v>460</v>
      </c>
      <c r="D3" t="s">
        <v>461</v>
      </c>
      <c r="E3" t="s">
        <v>462</v>
      </c>
      <c r="F3" t="s">
        <v>463</v>
      </c>
    </row>
    <row r="4" spans="1:6" s="10" customFormat="1" x14ac:dyDescent="0.3">
      <c r="A4" s="8" t="s">
        <v>328</v>
      </c>
      <c r="B4" s="9">
        <v>81095.445533697697</v>
      </c>
      <c r="C4" s="9">
        <v>130431.23385901142</v>
      </c>
      <c r="D4" s="10">
        <f>SUM(B4:C4)</f>
        <v>211526.67939270911</v>
      </c>
      <c r="E4" s="10">
        <f>SUM(GETPIVOTDATA("Sum of Protection Acres",$A$3,"LfAssoc","Alpine Basins")/D4)</f>
        <v>0.38338164134435371</v>
      </c>
      <c r="F4" s="10">
        <f>SUM(GETPIVOTDATA("Sum of Non-Protection Acres",$A$3,"LfAssoc","Alpine Basins")/D4)</f>
        <v>0.6166183586556464</v>
      </c>
    </row>
    <row r="5" spans="1:6" x14ac:dyDescent="0.3">
      <c r="A5" s="7" t="s">
        <v>327</v>
      </c>
      <c r="B5" s="6">
        <v>50108.231588921517</v>
      </c>
      <c r="C5" s="6">
        <v>121547.522857456</v>
      </c>
      <c r="D5">
        <f t="shared" ref="D5:D68" si="0">SUM(B5:C5)</f>
        <v>171655.75444637751</v>
      </c>
      <c r="E5">
        <f t="shared" ref="E5:E68" si="1">SUM(GETPIVOTDATA("Sum of Protection Acres",$A$3,"LfAssoc","Alpine Basins")/D5)</f>
        <v>0.4724306842799762</v>
      </c>
      <c r="F5">
        <f t="shared" ref="F5:F68" si="2">SUM(GETPIVOTDATA("Sum of Non-Protection Acres",$A$3,"LfAssoc","Alpine Basins")/D5)</f>
        <v>0.75984189565725302</v>
      </c>
    </row>
    <row r="6" spans="1:6" x14ac:dyDescent="0.3">
      <c r="A6" s="7" t="s">
        <v>421</v>
      </c>
      <c r="B6" s="6">
        <v>30987.213944776184</v>
      </c>
      <c r="C6" s="6">
        <v>8883.7110015554208</v>
      </c>
      <c r="D6">
        <f t="shared" si="0"/>
        <v>39870.924946331608</v>
      </c>
      <c r="E6">
        <f t="shared" si="1"/>
        <v>2.0339494416760204</v>
      </c>
      <c r="F6">
        <f t="shared" si="2"/>
        <v>3.2713370465967073</v>
      </c>
    </row>
    <row r="7" spans="1:6" s="10" customFormat="1" x14ac:dyDescent="0.3">
      <c r="A7" s="8" t="s">
        <v>330</v>
      </c>
      <c r="B7" s="9">
        <v>225521.15148057026</v>
      </c>
      <c r="C7" s="9">
        <v>159372.37504469921</v>
      </c>
      <c r="D7" s="10">
        <f t="shared" si="0"/>
        <v>384893.5265252695</v>
      </c>
      <c r="E7" s="10">
        <f t="shared" si="1"/>
        <v>0.21069578973127656</v>
      </c>
      <c r="F7" s="10">
        <f t="shared" si="2"/>
        <v>0.33887614332336191</v>
      </c>
    </row>
    <row r="8" spans="1:6" x14ac:dyDescent="0.3">
      <c r="A8" s="7" t="s">
        <v>327</v>
      </c>
      <c r="B8" s="6">
        <v>98910.3552106188</v>
      </c>
      <c r="C8" s="6">
        <v>140043.18000567492</v>
      </c>
      <c r="D8">
        <f t="shared" si="0"/>
        <v>238953.53521629371</v>
      </c>
      <c r="E8">
        <f t="shared" si="1"/>
        <v>0.33937746708912464</v>
      </c>
      <c r="F8">
        <f t="shared" si="2"/>
        <v>0.54584349941066534</v>
      </c>
    </row>
    <row r="9" spans="1:6" x14ac:dyDescent="0.3">
      <c r="A9" s="7" t="s">
        <v>421</v>
      </c>
      <c r="B9" s="6">
        <v>126610.79626995145</v>
      </c>
      <c r="C9" s="6">
        <v>19329.195039024282</v>
      </c>
      <c r="D9">
        <f t="shared" si="0"/>
        <v>145939.99130897573</v>
      </c>
      <c r="E9">
        <f t="shared" si="1"/>
        <v>0.55567665042549641</v>
      </c>
      <c r="F9">
        <f t="shared" si="2"/>
        <v>0.89373195577948161</v>
      </c>
    </row>
    <row r="10" spans="1:6" x14ac:dyDescent="0.3">
      <c r="A10" s="5" t="s">
        <v>281</v>
      </c>
      <c r="B10" s="6">
        <v>42115.972553568281</v>
      </c>
      <c r="C10" s="6">
        <v>61079.689719695598</v>
      </c>
      <c r="D10">
        <f t="shared" si="0"/>
        <v>103195.66227326388</v>
      </c>
      <c r="E10">
        <f t="shared" si="1"/>
        <v>0.78584161143280973</v>
      </c>
      <c r="F10">
        <f t="shared" si="2"/>
        <v>1.26392167059917</v>
      </c>
    </row>
    <row r="11" spans="1:6" x14ac:dyDescent="0.3">
      <c r="A11" s="7" t="s">
        <v>280</v>
      </c>
      <c r="B11" s="6">
        <v>29353.459895063766</v>
      </c>
      <c r="C11" s="6">
        <v>58074.724245344929</v>
      </c>
      <c r="D11">
        <f t="shared" si="0"/>
        <v>87428.184140408703</v>
      </c>
      <c r="E11">
        <f t="shared" si="1"/>
        <v>0.92756639441875288</v>
      </c>
      <c r="F11">
        <f t="shared" si="2"/>
        <v>1.4918671266183487</v>
      </c>
    </row>
    <row r="12" spans="1:6" x14ac:dyDescent="0.3">
      <c r="A12" s="7" t="s">
        <v>421</v>
      </c>
      <c r="B12" s="6">
        <v>12762.512658504516</v>
      </c>
      <c r="C12" s="6">
        <v>3004.9654743506662</v>
      </c>
      <c r="D12">
        <f t="shared" si="0"/>
        <v>15767.478132855184</v>
      </c>
      <c r="E12">
        <f t="shared" si="1"/>
        <v>5.1432096401463596</v>
      </c>
      <c r="F12">
        <f t="shared" si="2"/>
        <v>8.2721683683345546</v>
      </c>
    </row>
    <row r="13" spans="1:6" x14ac:dyDescent="0.3">
      <c r="A13" s="5" t="s">
        <v>10</v>
      </c>
      <c r="B13" s="6">
        <v>16718.879779885348</v>
      </c>
      <c r="C13" s="6">
        <v>14129.580333744098</v>
      </c>
      <c r="D13">
        <f t="shared" si="0"/>
        <v>30848.460113629444</v>
      </c>
      <c r="E13">
        <f t="shared" si="1"/>
        <v>2.6288328569719486</v>
      </c>
      <c r="F13">
        <f t="shared" si="2"/>
        <v>4.2281278669525673</v>
      </c>
    </row>
    <row r="14" spans="1:6" x14ac:dyDescent="0.3">
      <c r="A14" s="7" t="s">
        <v>9</v>
      </c>
      <c r="B14" s="6">
        <v>16718.879779885348</v>
      </c>
      <c r="C14" s="6">
        <v>14129.580333744098</v>
      </c>
      <c r="D14">
        <f t="shared" si="0"/>
        <v>30848.460113629444</v>
      </c>
      <c r="E14">
        <f t="shared" si="1"/>
        <v>2.6288328569719486</v>
      </c>
      <c r="F14">
        <f t="shared" si="2"/>
        <v>4.2281278669525673</v>
      </c>
    </row>
    <row r="15" spans="1:6" x14ac:dyDescent="0.3">
      <c r="A15" s="5" t="s">
        <v>17</v>
      </c>
      <c r="B15" s="6">
        <v>81.153930301693094</v>
      </c>
      <c r="C15" s="6">
        <v>3543.1863906207773</v>
      </c>
      <c r="D15">
        <f t="shared" si="0"/>
        <v>3624.3403209224703</v>
      </c>
      <c r="E15">
        <f t="shared" si="1"/>
        <v>22.37522924256109</v>
      </c>
      <c r="F15">
        <f t="shared" si="2"/>
        <v>35.987579065371527</v>
      </c>
    </row>
    <row r="16" spans="1:6" x14ac:dyDescent="0.3">
      <c r="A16" s="7" t="s">
        <v>9</v>
      </c>
      <c r="B16" s="6">
        <v>81.153930301693094</v>
      </c>
      <c r="C16" s="6">
        <v>3543.1863906207773</v>
      </c>
      <c r="D16">
        <f t="shared" si="0"/>
        <v>3624.3403209224703</v>
      </c>
      <c r="E16">
        <f t="shared" si="1"/>
        <v>22.37522924256109</v>
      </c>
      <c r="F16">
        <f t="shared" si="2"/>
        <v>35.987579065371527</v>
      </c>
    </row>
    <row r="17" spans="1:6" x14ac:dyDescent="0.3">
      <c r="A17" s="5" t="s">
        <v>18</v>
      </c>
      <c r="B17" s="6">
        <v>52438.219590186112</v>
      </c>
      <c r="C17" s="6">
        <v>514039.48766246426</v>
      </c>
      <c r="D17">
        <f t="shared" si="0"/>
        <v>566477.70725265041</v>
      </c>
      <c r="E17">
        <f t="shared" si="1"/>
        <v>0.14315734669772087</v>
      </c>
      <c r="F17">
        <f t="shared" si="2"/>
        <v>0.23024954413755735</v>
      </c>
    </row>
    <row r="18" spans="1:6" x14ac:dyDescent="0.3">
      <c r="A18" s="7" t="s">
        <v>9</v>
      </c>
      <c r="B18" s="6">
        <v>0</v>
      </c>
      <c r="C18" s="6">
        <v>9273.3648492632929</v>
      </c>
      <c r="D18">
        <f t="shared" si="0"/>
        <v>9273.3648492632929</v>
      </c>
      <c r="E18">
        <f t="shared" si="1"/>
        <v>8.7449859734722057</v>
      </c>
      <c r="F18">
        <f t="shared" si="2"/>
        <v>14.065146360479208</v>
      </c>
    </row>
    <row r="19" spans="1:6" x14ac:dyDescent="0.3">
      <c r="A19" s="7" t="s">
        <v>280</v>
      </c>
      <c r="B19" s="6">
        <v>43220.197652098745</v>
      </c>
      <c r="C19" s="6">
        <v>463633.4005033042</v>
      </c>
      <c r="D19">
        <f t="shared" si="0"/>
        <v>506853.59815540293</v>
      </c>
      <c r="E19">
        <f t="shared" si="1"/>
        <v>0.15999777022167569</v>
      </c>
      <c r="F19">
        <f t="shared" si="2"/>
        <v>0.25733512464682312</v>
      </c>
    </row>
    <row r="20" spans="1:6" x14ac:dyDescent="0.3">
      <c r="A20" s="7" t="s">
        <v>341</v>
      </c>
      <c r="B20" s="6">
        <v>3578.0146447337588</v>
      </c>
      <c r="C20" s="6">
        <v>1287.6486746087301</v>
      </c>
      <c r="D20">
        <f t="shared" si="0"/>
        <v>4865.6633193424886</v>
      </c>
      <c r="E20">
        <f t="shared" si="1"/>
        <v>16.666883878158746</v>
      </c>
      <c r="F20">
        <f t="shared" si="2"/>
        <v>26.806465079593089</v>
      </c>
    </row>
    <row r="21" spans="1:6" x14ac:dyDescent="0.3">
      <c r="A21" s="7" t="s">
        <v>402</v>
      </c>
      <c r="B21" s="6">
        <v>5640.0072933536103</v>
      </c>
      <c r="C21" s="6">
        <v>39845.073635288078</v>
      </c>
      <c r="D21">
        <f t="shared" si="0"/>
        <v>45485.080928641692</v>
      </c>
      <c r="E21">
        <f t="shared" si="1"/>
        <v>1.7829020830131659</v>
      </c>
      <c r="F21">
        <f t="shared" si="2"/>
        <v>2.8675607736883157</v>
      </c>
    </row>
    <row r="22" spans="1:6" x14ac:dyDescent="0.3">
      <c r="A22" s="5" t="s">
        <v>289</v>
      </c>
      <c r="B22" s="6">
        <v>26.839001319260301</v>
      </c>
      <c r="C22" s="6">
        <v>8508.7700620885007</v>
      </c>
      <c r="D22">
        <f t="shared" si="0"/>
        <v>8535.6090634077609</v>
      </c>
      <c r="E22">
        <f t="shared" si="1"/>
        <v>9.5008387721685459</v>
      </c>
      <c r="F22">
        <f t="shared" si="2"/>
        <v>15.280835016000369</v>
      </c>
    </row>
    <row r="23" spans="1:6" x14ac:dyDescent="0.3">
      <c r="A23" s="7" t="s">
        <v>280</v>
      </c>
      <c r="B23" s="6">
        <v>26.839001319260301</v>
      </c>
      <c r="C23" s="6">
        <v>5588.4502624833249</v>
      </c>
      <c r="D23">
        <f t="shared" si="0"/>
        <v>5615.2892638025851</v>
      </c>
      <c r="E23">
        <f t="shared" si="1"/>
        <v>14.441899913590763</v>
      </c>
      <c r="F23">
        <f t="shared" si="2"/>
        <v>23.227874421323303</v>
      </c>
    </row>
    <row r="24" spans="1:6" x14ac:dyDescent="0.3">
      <c r="A24" s="7" t="s">
        <v>402</v>
      </c>
      <c r="B24" s="6">
        <v>0</v>
      </c>
      <c r="C24" s="6">
        <v>2920.3197996051767</v>
      </c>
      <c r="D24">
        <f t="shared" si="0"/>
        <v>2920.3197996051767</v>
      </c>
      <c r="E24">
        <f t="shared" si="1"/>
        <v>27.769371540973591</v>
      </c>
      <c r="F24">
        <f t="shared" si="2"/>
        <v>44.663339226288009</v>
      </c>
    </row>
    <row r="25" spans="1:6" x14ac:dyDescent="0.3">
      <c r="A25" s="5" t="s">
        <v>19</v>
      </c>
      <c r="B25" s="6">
        <v>54268.378286273175</v>
      </c>
      <c r="C25" s="6">
        <v>333628.25955709309</v>
      </c>
      <c r="D25">
        <f t="shared" si="0"/>
        <v>387896.63784336625</v>
      </c>
      <c r="E25">
        <f t="shared" si="1"/>
        <v>0.2090645744819378</v>
      </c>
      <c r="F25">
        <f t="shared" si="2"/>
        <v>0.33625255063870885</v>
      </c>
    </row>
    <row r="26" spans="1:6" x14ac:dyDescent="0.3">
      <c r="A26" s="7" t="s">
        <v>9</v>
      </c>
      <c r="B26" s="6">
        <v>11842.520782516984</v>
      </c>
      <c r="C26" s="6">
        <v>102824.83097250137</v>
      </c>
      <c r="D26">
        <f t="shared" si="0"/>
        <v>114667.35175501835</v>
      </c>
      <c r="E26">
        <f t="shared" si="1"/>
        <v>0.70722349729463085</v>
      </c>
      <c r="F26">
        <f t="shared" si="2"/>
        <v>1.1374748946646287</v>
      </c>
    </row>
    <row r="27" spans="1:6" x14ac:dyDescent="0.3">
      <c r="A27" s="7" t="s">
        <v>160</v>
      </c>
      <c r="B27" s="6">
        <v>19527.347017101121</v>
      </c>
      <c r="C27" s="6">
        <v>186085.51291413794</v>
      </c>
      <c r="D27">
        <f t="shared" si="0"/>
        <v>205612.85993123907</v>
      </c>
      <c r="E27">
        <f t="shared" si="1"/>
        <v>0.39440843126649561</v>
      </c>
      <c r="F27">
        <f t="shared" si="2"/>
        <v>0.63435348305855066</v>
      </c>
    </row>
    <row r="28" spans="1:6" x14ac:dyDescent="0.3">
      <c r="A28" s="7" t="s">
        <v>280</v>
      </c>
      <c r="B28" s="6">
        <v>522.42849990138302</v>
      </c>
      <c r="C28" s="6">
        <v>29081.641181484763</v>
      </c>
      <c r="D28">
        <f t="shared" si="0"/>
        <v>29604.069681386147</v>
      </c>
      <c r="E28">
        <f t="shared" si="1"/>
        <v>2.7393343687704959</v>
      </c>
      <c r="F28">
        <f t="shared" si="2"/>
        <v>4.4058548457282329</v>
      </c>
    </row>
    <row r="29" spans="1:6" x14ac:dyDescent="0.3">
      <c r="A29" s="7" t="s">
        <v>402</v>
      </c>
      <c r="B29" s="6">
        <v>22376.081986753681</v>
      </c>
      <c r="C29" s="6">
        <v>15636.274488969004</v>
      </c>
      <c r="D29">
        <f t="shared" si="0"/>
        <v>38012.356475722685</v>
      </c>
      <c r="E29">
        <f t="shared" si="1"/>
        <v>2.1333969543690574</v>
      </c>
      <c r="F29">
        <f t="shared" si="2"/>
        <v>3.4312851386183811</v>
      </c>
    </row>
    <row r="30" spans="1:6" x14ac:dyDescent="0.3">
      <c r="A30" s="5" t="s">
        <v>23</v>
      </c>
      <c r="B30" s="6">
        <v>2174.1612648504047</v>
      </c>
      <c r="C30" s="6">
        <v>378346.23320094578</v>
      </c>
      <c r="D30">
        <f t="shared" si="0"/>
        <v>380520.39446579618</v>
      </c>
      <c r="E30">
        <f t="shared" si="1"/>
        <v>0.21311721188438723</v>
      </c>
      <c r="F30">
        <f t="shared" si="2"/>
        <v>0.34277067867051075</v>
      </c>
    </row>
    <row r="31" spans="1:6" x14ac:dyDescent="0.3">
      <c r="A31" s="7" t="s">
        <v>9</v>
      </c>
      <c r="B31" s="6">
        <v>2174.1612648504047</v>
      </c>
      <c r="C31" s="6">
        <v>378346.23320094578</v>
      </c>
      <c r="D31">
        <f t="shared" si="0"/>
        <v>380520.39446579618</v>
      </c>
      <c r="E31">
        <f t="shared" si="1"/>
        <v>0.21311721188438723</v>
      </c>
      <c r="F31">
        <f t="shared" si="2"/>
        <v>0.34277067867051075</v>
      </c>
    </row>
    <row r="32" spans="1:6" x14ac:dyDescent="0.3">
      <c r="A32" s="5" t="s">
        <v>35</v>
      </c>
      <c r="B32" s="6">
        <v>654816.72914303897</v>
      </c>
      <c r="C32" s="6">
        <v>754017.22707278025</v>
      </c>
      <c r="D32">
        <f t="shared" si="0"/>
        <v>1408833.9562158193</v>
      </c>
      <c r="E32">
        <f t="shared" si="1"/>
        <v>5.7562103167589099E-2</v>
      </c>
      <c r="F32">
        <f t="shared" si="2"/>
        <v>9.2580983928975277E-2</v>
      </c>
    </row>
    <row r="33" spans="1:6" x14ac:dyDescent="0.3">
      <c r="A33" s="7" t="s">
        <v>9</v>
      </c>
      <c r="B33" s="6">
        <v>654354.85507235676</v>
      </c>
      <c r="C33" s="6">
        <v>708198.41732561018</v>
      </c>
      <c r="D33">
        <f t="shared" si="0"/>
        <v>1362553.2723979671</v>
      </c>
      <c r="E33">
        <f t="shared" si="1"/>
        <v>5.9517265986215172E-2</v>
      </c>
      <c r="F33">
        <f t="shared" si="2"/>
        <v>9.5725603175474072E-2</v>
      </c>
    </row>
    <row r="34" spans="1:6" x14ac:dyDescent="0.3">
      <c r="A34" s="7" t="s">
        <v>333</v>
      </c>
      <c r="B34" s="6">
        <v>461.87407068221898</v>
      </c>
      <c r="C34" s="6">
        <v>45818.809747170053</v>
      </c>
      <c r="D34">
        <f t="shared" si="0"/>
        <v>46280.683817852274</v>
      </c>
      <c r="E34">
        <f t="shared" si="1"/>
        <v>1.7522525348343276</v>
      </c>
      <c r="F34">
        <f t="shared" si="2"/>
        <v>2.8182650535664511</v>
      </c>
    </row>
    <row r="35" spans="1:6" x14ac:dyDescent="0.3">
      <c r="A35" s="5" t="s">
        <v>175</v>
      </c>
      <c r="B35" s="6">
        <v>45799.5893394003</v>
      </c>
      <c r="C35" s="6">
        <v>293511.1910536518</v>
      </c>
      <c r="D35">
        <f t="shared" si="0"/>
        <v>339310.78039305209</v>
      </c>
      <c r="E35">
        <f t="shared" si="1"/>
        <v>0.23900049812669685</v>
      </c>
      <c r="F35">
        <f t="shared" si="2"/>
        <v>0.38440050064994102</v>
      </c>
    </row>
    <row r="36" spans="1:6" x14ac:dyDescent="0.3">
      <c r="A36" s="7" t="s">
        <v>160</v>
      </c>
      <c r="B36" s="6">
        <v>45799.5893394003</v>
      </c>
      <c r="C36" s="6">
        <v>293511.1910536518</v>
      </c>
      <c r="D36">
        <f t="shared" si="0"/>
        <v>339310.78039305209</v>
      </c>
      <c r="E36">
        <f t="shared" si="1"/>
        <v>0.23900049812669685</v>
      </c>
      <c r="F36">
        <f t="shared" si="2"/>
        <v>0.38440050064994102</v>
      </c>
    </row>
    <row r="37" spans="1:6" x14ac:dyDescent="0.3">
      <c r="A37" s="5" t="s">
        <v>45</v>
      </c>
      <c r="B37" s="6">
        <v>121821.82077837392</v>
      </c>
      <c r="C37" s="6">
        <v>150752.96475184249</v>
      </c>
      <c r="D37">
        <f t="shared" si="0"/>
        <v>272574.78553021641</v>
      </c>
      <c r="E37">
        <f t="shared" si="1"/>
        <v>0.29751631419593588</v>
      </c>
      <c r="F37">
        <f t="shared" si="2"/>
        <v>0.47851540488345135</v>
      </c>
    </row>
    <row r="38" spans="1:6" x14ac:dyDescent="0.3">
      <c r="A38" s="7" t="s">
        <v>9</v>
      </c>
      <c r="B38" s="6">
        <v>52842.413431860638</v>
      </c>
      <c r="C38" s="6">
        <v>50503.625330483083</v>
      </c>
      <c r="D38">
        <f t="shared" si="0"/>
        <v>103346.03876234373</v>
      </c>
      <c r="E38">
        <f t="shared" si="1"/>
        <v>0.78469815103592055</v>
      </c>
      <c r="F38">
        <f t="shared" si="2"/>
        <v>1.2620825666956936</v>
      </c>
    </row>
    <row r="39" spans="1:6" x14ac:dyDescent="0.3">
      <c r="A39" s="7" t="s">
        <v>160</v>
      </c>
      <c r="B39" s="6">
        <v>24621.268390859801</v>
      </c>
      <c r="C39" s="6">
        <v>45111.608742100085</v>
      </c>
      <c r="D39">
        <f t="shared" si="0"/>
        <v>69732.877132959882</v>
      </c>
      <c r="E39">
        <f t="shared" si="1"/>
        <v>1.1629442074944474</v>
      </c>
      <c r="F39">
        <f t="shared" si="2"/>
        <v>1.8704410203858046</v>
      </c>
    </row>
    <row r="40" spans="1:6" x14ac:dyDescent="0.3">
      <c r="A40" s="7" t="s">
        <v>280</v>
      </c>
      <c r="B40" s="6">
        <v>11206.921044473303</v>
      </c>
      <c r="C40" s="6">
        <v>8749.597319670931</v>
      </c>
      <c r="D40">
        <f t="shared" si="0"/>
        <v>19956.518364144235</v>
      </c>
      <c r="E40">
        <f t="shared" si="1"/>
        <v>4.0636068904384359</v>
      </c>
      <c r="F40">
        <f t="shared" si="2"/>
        <v>6.5357709936697423</v>
      </c>
    </row>
    <row r="41" spans="1:6" x14ac:dyDescent="0.3">
      <c r="A41" s="7" t="s">
        <v>341</v>
      </c>
      <c r="B41" s="6">
        <v>10588.101885845259</v>
      </c>
      <c r="C41" s="6">
        <v>26941.488205270118</v>
      </c>
      <c r="D41">
        <f t="shared" si="0"/>
        <v>37529.590091115373</v>
      </c>
      <c r="E41">
        <f t="shared" si="1"/>
        <v>2.1608401620377933</v>
      </c>
      <c r="F41">
        <f t="shared" si="2"/>
        <v>3.4754238866544207</v>
      </c>
    </row>
    <row r="42" spans="1:6" x14ac:dyDescent="0.3">
      <c r="A42" s="7" t="s">
        <v>402</v>
      </c>
      <c r="B42" s="6">
        <v>22563.11602533493</v>
      </c>
      <c r="C42" s="6">
        <v>19446.645154318285</v>
      </c>
      <c r="D42">
        <f t="shared" si="0"/>
        <v>42009.761179653215</v>
      </c>
      <c r="E42">
        <f t="shared" si="1"/>
        <v>1.9303952999612632</v>
      </c>
      <c r="F42">
        <f t="shared" si="2"/>
        <v>3.1047839882075738</v>
      </c>
    </row>
    <row r="43" spans="1:6" x14ac:dyDescent="0.3">
      <c r="A43" s="5" t="s">
        <v>48</v>
      </c>
      <c r="B43" s="6">
        <v>27980.029908407458</v>
      </c>
      <c r="C43" s="6">
        <v>5770.0612925767891</v>
      </c>
      <c r="D43">
        <f t="shared" si="0"/>
        <v>33750.091200984243</v>
      </c>
      <c r="E43">
        <f t="shared" si="1"/>
        <v>2.4028215227854774</v>
      </c>
      <c r="F43">
        <f t="shared" si="2"/>
        <v>3.8646187082068595</v>
      </c>
    </row>
    <row r="44" spans="1:6" x14ac:dyDescent="0.3">
      <c r="A44" s="7" t="s">
        <v>9</v>
      </c>
      <c r="B44" s="6">
        <v>4377.2680704112954</v>
      </c>
      <c r="C44" s="6">
        <v>4091.6051287956079</v>
      </c>
      <c r="D44">
        <f t="shared" si="0"/>
        <v>8468.8731992069042</v>
      </c>
      <c r="E44">
        <f t="shared" si="1"/>
        <v>9.5757066644110509</v>
      </c>
      <c r="F44">
        <f t="shared" si="2"/>
        <v>15.401250059007388</v>
      </c>
    </row>
    <row r="45" spans="1:6" x14ac:dyDescent="0.3">
      <c r="A45" s="7" t="s">
        <v>402</v>
      </c>
      <c r="B45" s="6">
        <v>23602.76183799616</v>
      </c>
      <c r="C45" s="6">
        <v>1678.4561637811814</v>
      </c>
      <c r="D45">
        <f t="shared" si="0"/>
        <v>25281.218001777343</v>
      </c>
      <c r="E45">
        <f t="shared" si="1"/>
        <v>3.2077349092910179</v>
      </c>
      <c r="F45">
        <f t="shared" si="2"/>
        <v>5.1592147913855149</v>
      </c>
    </row>
    <row r="46" spans="1:6" x14ac:dyDescent="0.3">
      <c r="A46" s="5" t="s">
        <v>178</v>
      </c>
      <c r="B46" s="6">
        <v>122383.32630581269</v>
      </c>
      <c r="C46" s="6">
        <v>32301.840228563124</v>
      </c>
      <c r="D46">
        <f t="shared" si="0"/>
        <v>154685.16653437581</v>
      </c>
      <c r="E46">
        <f t="shared" si="1"/>
        <v>0.52426129376584918</v>
      </c>
      <c r="F46">
        <f t="shared" si="2"/>
        <v>0.84320453461208633</v>
      </c>
    </row>
    <row r="47" spans="1:6" x14ac:dyDescent="0.3">
      <c r="A47" s="7" t="s">
        <v>160</v>
      </c>
      <c r="B47" s="6">
        <v>47514.880901250574</v>
      </c>
      <c r="C47" s="6">
        <v>17617.342245661675</v>
      </c>
      <c r="D47">
        <f t="shared" si="0"/>
        <v>65132.223146912249</v>
      </c>
      <c r="E47">
        <f t="shared" si="1"/>
        <v>1.2450894751554664</v>
      </c>
      <c r="F47">
        <f t="shared" si="2"/>
        <v>2.0025607534508798</v>
      </c>
    </row>
    <row r="48" spans="1:6" x14ac:dyDescent="0.3">
      <c r="A48" s="7" t="s">
        <v>280</v>
      </c>
      <c r="B48" s="6">
        <v>0</v>
      </c>
      <c r="C48" s="6">
        <v>6174.4860310428003</v>
      </c>
      <c r="D48">
        <f t="shared" si="0"/>
        <v>6174.4860310428003</v>
      </c>
      <c r="E48">
        <f t="shared" si="1"/>
        <v>13.133958863293696</v>
      </c>
      <c r="F48">
        <f t="shared" si="2"/>
        <v>21.124225272072252</v>
      </c>
    </row>
    <row r="49" spans="1:6" x14ac:dyDescent="0.3">
      <c r="A49" s="7" t="s">
        <v>421</v>
      </c>
      <c r="B49" s="6">
        <v>74868.44540456211</v>
      </c>
      <c r="C49" s="6">
        <v>8510.0119518586489</v>
      </c>
      <c r="D49">
        <f t="shared" si="0"/>
        <v>83378.457356420753</v>
      </c>
      <c r="E49">
        <f t="shared" si="1"/>
        <v>0.97261868478852054</v>
      </c>
      <c r="F49">
        <f t="shared" si="2"/>
        <v>1.5643277411748282</v>
      </c>
    </row>
    <row r="50" spans="1:6" x14ac:dyDescent="0.3">
      <c r="A50" s="5" t="s">
        <v>425</v>
      </c>
      <c r="B50" s="6">
        <v>24196.788460352003</v>
      </c>
      <c r="C50" s="6">
        <v>2730.3054584781544</v>
      </c>
      <c r="D50">
        <f t="shared" si="0"/>
        <v>26927.093918830156</v>
      </c>
      <c r="E50">
        <f t="shared" si="1"/>
        <v>3.0116671995186057</v>
      </c>
      <c r="F50">
        <f t="shared" si="2"/>
        <v>4.8438659683138203</v>
      </c>
    </row>
    <row r="51" spans="1:6" x14ac:dyDescent="0.3">
      <c r="A51" s="7" t="s">
        <v>421</v>
      </c>
      <c r="B51" s="6">
        <v>24196.788460352003</v>
      </c>
      <c r="C51" s="6">
        <v>2730.3054584781544</v>
      </c>
      <c r="D51">
        <f t="shared" si="0"/>
        <v>26927.093918830156</v>
      </c>
      <c r="E51">
        <f t="shared" si="1"/>
        <v>3.0116671995186057</v>
      </c>
      <c r="F51">
        <f t="shared" si="2"/>
        <v>4.8438659683138203</v>
      </c>
    </row>
    <row r="52" spans="1:6" x14ac:dyDescent="0.3">
      <c r="A52" s="5" t="s">
        <v>180</v>
      </c>
      <c r="B52" s="6">
        <v>58022.820045478817</v>
      </c>
      <c r="C52" s="6">
        <v>26912.143396350766</v>
      </c>
      <c r="D52">
        <f t="shared" si="0"/>
        <v>84934.963441829575</v>
      </c>
      <c r="E52">
        <f t="shared" si="1"/>
        <v>0.95479461281264344</v>
      </c>
      <c r="F52">
        <f t="shared" si="2"/>
        <v>1.5356600930115361</v>
      </c>
    </row>
    <row r="53" spans="1:6" x14ac:dyDescent="0.3">
      <c r="A53" s="7" t="s">
        <v>160</v>
      </c>
      <c r="B53" s="6">
        <v>56676.463281213997</v>
      </c>
      <c r="C53" s="6">
        <v>20885.066577172864</v>
      </c>
      <c r="D53">
        <f t="shared" si="0"/>
        <v>77561.529858386857</v>
      </c>
      <c r="E53">
        <f t="shared" si="1"/>
        <v>1.0455627381481918</v>
      </c>
      <c r="F53">
        <f t="shared" si="2"/>
        <v>1.6816485453182133</v>
      </c>
    </row>
    <row r="54" spans="1:6" x14ac:dyDescent="0.3">
      <c r="A54" s="7" t="s">
        <v>341</v>
      </c>
      <c r="B54" s="6">
        <v>1346.3567642648204</v>
      </c>
      <c r="C54" s="6">
        <v>6027.0768191779034</v>
      </c>
      <c r="D54">
        <f t="shared" si="0"/>
        <v>7373.4335834427238</v>
      </c>
      <c r="E54">
        <f t="shared" si="1"/>
        <v>10.998328609862313</v>
      </c>
      <c r="F54">
        <f t="shared" si="2"/>
        <v>17.689348169067237</v>
      </c>
    </row>
    <row r="55" spans="1:6" x14ac:dyDescent="0.3">
      <c r="A55" s="5" t="s">
        <v>293</v>
      </c>
      <c r="B55" s="6">
        <v>0</v>
      </c>
      <c r="C55" s="6">
        <v>51106.708571158517</v>
      </c>
      <c r="D55">
        <f t="shared" si="0"/>
        <v>51106.708571158517</v>
      </c>
      <c r="E55">
        <f t="shared" si="1"/>
        <v>1.5867867018042123</v>
      </c>
      <c r="F55">
        <f t="shared" si="2"/>
        <v>2.5521352774539423</v>
      </c>
    </row>
    <row r="56" spans="1:6" x14ac:dyDescent="0.3">
      <c r="A56" s="7" t="s">
        <v>280</v>
      </c>
      <c r="B56" s="6">
        <v>0</v>
      </c>
      <c r="C56" s="6">
        <v>51106.708571158517</v>
      </c>
      <c r="D56">
        <f t="shared" si="0"/>
        <v>51106.708571158517</v>
      </c>
      <c r="E56">
        <f t="shared" si="1"/>
        <v>1.5867867018042123</v>
      </c>
      <c r="F56">
        <f t="shared" si="2"/>
        <v>2.5521352774539423</v>
      </c>
    </row>
    <row r="57" spans="1:6" x14ac:dyDescent="0.3">
      <c r="A57" s="5" t="s">
        <v>294</v>
      </c>
      <c r="B57" s="6">
        <v>16009.969852200953</v>
      </c>
      <c r="C57" s="6">
        <v>26660.714661714326</v>
      </c>
      <c r="D57">
        <f t="shared" si="0"/>
        <v>42670.684513915279</v>
      </c>
      <c r="E57">
        <f t="shared" si="1"/>
        <v>1.9004955382717559</v>
      </c>
      <c r="F57">
        <f t="shared" si="2"/>
        <v>3.0566941998897783</v>
      </c>
    </row>
    <row r="58" spans="1:6" x14ac:dyDescent="0.3">
      <c r="A58" s="7" t="s">
        <v>280</v>
      </c>
      <c r="B58" s="6">
        <v>123.30318067829322</v>
      </c>
      <c r="C58" s="6">
        <v>945.63941831294665</v>
      </c>
      <c r="D58">
        <f t="shared" si="0"/>
        <v>1068.9425989912399</v>
      </c>
      <c r="E58">
        <f t="shared" si="1"/>
        <v>75.865107827330846</v>
      </c>
      <c r="F58">
        <f t="shared" si="2"/>
        <v>122.01893158912297</v>
      </c>
    </row>
    <row r="59" spans="1:6" x14ac:dyDescent="0.3">
      <c r="A59" s="7" t="s">
        <v>402</v>
      </c>
      <c r="B59" s="6">
        <v>15886.66667152266</v>
      </c>
      <c r="C59" s="6">
        <v>25715.075243401381</v>
      </c>
      <c r="D59">
        <f t="shared" si="0"/>
        <v>41601.741914924045</v>
      </c>
      <c r="E59">
        <f t="shared" si="1"/>
        <v>1.9493281242775518</v>
      </c>
      <c r="F59">
        <f t="shared" si="2"/>
        <v>3.1352349169836331</v>
      </c>
    </row>
    <row r="60" spans="1:6" x14ac:dyDescent="0.3">
      <c r="A60" s="5" t="s">
        <v>405</v>
      </c>
      <c r="B60" s="6">
        <v>12338.505001858624</v>
      </c>
      <c r="C60" s="6">
        <v>3688.8713580834919</v>
      </c>
      <c r="D60">
        <f t="shared" si="0"/>
        <v>16027.376359942116</v>
      </c>
      <c r="E60">
        <f t="shared" si="1"/>
        <v>5.0598079007106174</v>
      </c>
      <c r="F60">
        <f t="shared" si="2"/>
        <v>8.1380277676016632</v>
      </c>
    </row>
    <row r="61" spans="1:6" x14ac:dyDescent="0.3">
      <c r="A61" s="7" t="s">
        <v>402</v>
      </c>
      <c r="B61" s="6">
        <v>12338.505001858624</v>
      </c>
      <c r="C61" s="6">
        <v>3688.8713580834919</v>
      </c>
      <c r="D61">
        <f t="shared" si="0"/>
        <v>16027.376359942116</v>
      </c>
      <c r="E61">
        <f t="shared" si="1"/>
        <v>5.0598079007106174</v>
      </c>
      <c r="F61">
        <f t="shared" si="2"/>
        <v>8.1380277676016632</v>
      </c>
    </row>
    <row r="62" spans="1:6" x14ac:dyDescent="0.3">
      <c r="A62" s="5" t="s">
        <v>49</v>
      </c>
      <c r="B62" s="6">
        <v>4.8523653044093997</v>
      </c>
      <c r="C62" s="6">
        <v>7716.1600185914904</v>
      </c>
      <c r="D62">
        <f t="shared" si="0"/>
        <v>7721.0123838958998</v>
      </c>
      <c r="E62">
        <f t="shared" si="1"/>
        <v>10.503214021886885</v>
      </c>
      <c r="F62">
        <f t="shared" si="2"/>
        <v>16.893022232558305</v>
      </c>
    </row>
    <row r="63" spans="1:6" x14ac:dyDescent="0.3">
      <c r="A63" s="7" t="s">
        <v>9</v>
      </c>
      <c r="B63" s="6">
        <v>4.8523653044093997</v>
      </c>
      <c r="C63" s="6">
        <v>7716.1600185914904</v>
      </c>
      <c r="D63">
        <f t="shared" si="0"/>
        <v>7721.0123838958998</v>
      </c>
      <c r="E63">
        <f t="shared" si="1"/>
        <v>10.503214021886885</v>
      </c>
      <c r="F63">
        <f t="shared" si="2"/>
        <v>16.893022232558305</v>
      </c>
    </row>
    <row r="64" spans="1:6" x14ac:dyDescent="0.3">
      <c r="A64" s="5" t="s">
        <v>343</v>
      </c>
      <c r="B64" s="6">
        <v>0</v>
      </c>
      <c r="C64" s="6">
        <v>22344.889378758511</v>
      </c>
      <c r="D64">
        <f t="shared" si="0"/>
        <v>22344.889378758511</v>
      </c>
      <c r="E64">
        <f t="shared" si="1"/>
        <v>3.6292614458314847</v>
      </c>
      <c r="F64">
        <f t="shared" si="2"/>
        <v>5.8371841385351368</v>
      </c>
    </row>
    <row r="65" spans="1:6" x14ac:dyDescent="0.3">
      <c r="A65" s="7" t="s">
        <v>341</v>
      </c>
      <c r="B65" s="6">
        <v>0</v>
      </c>
      <c r="C65" s="6">
        <v>22344.889378758511</v>
      </c>
      <c r="D65">
        <f t="shared" si="0"/>
        <v>22344.889378758511</v>
      </c>
      <c r="E65">
        <f t="shared" si="1"/>
        <v>3.6292614458314847</v>
      </c>
      <c r="F65">
        <f t="shared" si="2"/>
        <v>5.8371841385351368</v>
      </c>
    </row>
    <row r="66" spans="1:6" x14ac:dyDescent="0.3">
      <c r="A66" s="5" t="s">
        <v>185</v>
      </c>
      <c r="B66" s="6">
        <v>40497.662000852499</v>
      </c>
      <c r="C66" s="6">
        <v>150346.65777076615</v>
      </c>
      <c r="D66">
        <f t="shared" si="0"/>
        <v>190844.31977161864</v>
      </c>
      <c r="E66">
        <f t="shared" si="1"/>
        <v>0.42492983616564406</v>
      </c>
      <c r="F66">
        <f t="shared" si="2"/>
        <v>0.68344310176533984</v>
      </c>
    </row>
    <row r="67" spans="1:6" x14ac:dyDescent="0.3">
      <c r="A67" s="7" t="s">
        <v>160</v>
      </c>
      <c r="B67" s="6">
        <v>7263.4748721864189</v>
      </c>
      <c r="C67" s="6">
        <v>105483.74154021534</v>
      </c>
      <c r="D67">
        <f t="shared" si="0"/>
        <v>112747.21641240176</v>
      </c>
      <c r="E67">
        <f t="shared" si="1"/>
        <v>0.71926782863596717</v>
      </c>
      <c r="F67">
        <f t="shared" si="2"/>
        <v>1.156846599049735</v>
      </c>
    </row>
    <row r="68" spans="1:6" x14ac:dyDescent="0.3">
      <c r="A68" s="7" t="s">
        <v>280</v>
      </c>
      <c r="B68" s="6">
        <v>599.99028857717599</v>
      </c>
      <c r="C68" s="6">
        <v>2759.1313097968</v>
      </c>
      <c r="D68">
        <f t="shared" si="0"/>
        <v>3359.1215983739758</v>
      </c>
      <c r="E68">
        <f t="shared" si="1"/>
        <v>24.141860649805874</v>
      </c>
      <c r="F68">
        <f t="shared" si="2"/>
        <v>38.828970622006736</v>
      </c>
    </row>
    <row r="69" spans="1:6" x14ac:dyDescent="0.3">
      <c r="A69" s="7" t="s">
        <v>341</v>
      </c>
      <c r="B69" s="6">
        <v>32634.196840088902</v>
      </c>
      <c r="C69" s="6">
        <v>42103.78492075402</v>
      </c>
      <c r="D69">
        <f t="shared" ref="D69:D132" si="3">SUM(B69:C69)</f>
        <v>74737.981760842929</v>
      </c>
      <c r="E69">
        <f t="shared" ref="E69:E132" si="4">SUM(GETPIVOTDATA("Sum of Protection Acres",$A$3,"LfAssoc","Alpine Basins")/D69)</f>
        <v>1.0850633589919283</v>
      </c>
      <c r="F69">
        <f t="shared" ref="F69:F132" si="5">SUM(GETPIVOTDATA("Sum of Non-Protection Acres",$A$3,"LfAssoc","Alpine Basins")/D69)</f>
        <v>1.7451800381281846</v>
      </c>
    </row>
    <row r="70" spans="1:6" x14ac:dyDescent="0.3">
      <c r="A70" s="5" t="s">
        <v>190</v>
      </c>
      <c r="B70" s="6">
        <v>49304.473896981057</v>
      </c>
      <c r="C70" s="6">
        <v>87100.904549851723</v>
      </c>
      <c r="D70">
        <f t="shared" si="3"/>
        <v>136405.37844683276</v>
      </c>
      <c r="E70">
        <f t="shared" si="4"/>
        <v>0.59451794685138881</v>
      </c>
      <c r="F70">
        <f t="shared" si="5"/>
        <v>0.95620301299079713</v>
      </c>
    </row>
    <row r="71" spans="1:6" x14ac:dyDescent="0.3">
      <c r="A71" s="7" t="s">
        <v>160</v>
      </c>
      <c r="B71" s="6">
        <v>39939.325477340535</v>
      </c>
      <c r="C71" s="6">
        <v>43766.215863197176</v>
      </c>
      <c r="D71">
        <f t="shared" si="3"/>
        <v>83705.541340537718</v>
      </c>
      <c r="E71">
        <f t="shared" si="4"/>
        <v>0.96881812404484169</v>
      </c>
      <c r="F71">
        <f t="shared" si="5"/>
        <v>1.5582150449082031</v>
      </c>
    </row>
    <row r="72" spans="1:6" x14ac:dyDescent="0.3">
      <c r="A72" s="7" t="s">
        <v>341</v>
      </c>
      <c r="B72" s="6">
        <v>9362.7223963562774</v>
      </c>
      <c r="C72" s="6">
        <v>15531.867587551253</v>
      </c>
      <c r="D72">
        <f t="shared" si="3"/>
        <v>24894.589983907528</v>
      </c>
      <c r="E72">
        <f t="shared" si="4"/>
        <v>3.2575529697865995</v>
      </c>
      <c r="F72">
        <f t="shared" si="5"/>
        <v>5.2393405130723325</v>
      </c>
    </row>
    <row r="73" spans="1:6" x14ac:dyDescent="0.3">
      <c r="A73" s="7" t="s">
        <v>421</v>
      </c>
      <c r="B73" s="6">
        <v>2.42602328424007</v>
      </c>
      <c r="C73" s="6">
        <v>27802.821099103297</v>
      </c>
      <c r="D73">
        <f t="shared" si="3"/>
        <v>27805.247122387536</v>
      </c>
      <c r="E73">
        <f t="shared" si="4"/>
        <v>2.9165518715495713</v>
      </c>
      <c r="F73">
        <f t="shared" si="5"/>
        <v>4.6908856189950585</v>
      </c>
    </row>
    <row r="74" spans="1:6" x14ac:dyDescent="0.3">
      <c r="A74" s="5" t="s">
        <v>193</v>
      </c>
      <c r="B74" s="6">
        <v>19229.335761325219</v>
      </c>
      <c r="C74" s="6">
        <v>83125.403210707649</v>
      </c>
      <c r="D74">
        <f t="shared" si="3"/>
        <v>102354.73897203286</v>
      </c>
      <c r="E74">
        <f t="shared" si="4"/>
        <v>0.79229790772907938</v>
      </c>
      <c r="F74">
        <f t="shared" si="5"/>
        <v>1.2743057641390703</v>
      </c>
    </row>
    <row r="75" spans="1:6" x14ac:dyDescent="0.3">
      <c r="A75" s="7" t="s">
        <v>160</v>
      </c>
      <c r="B75" s="6">
        <v>13555.326641379668</v>
      </c>
      <c r="C75" s="6">
        <v>13658.347046354897</v>
      </c>
      <c r="D75">
        <f t="shared" si="3"/>
        <v>27213.673687734565</v>
      </c>
      <c r="E75">
        <f t="shared" si="4"/>
        <v>2.9799521543557019</v>
      </c>
      <c r="F75">
        <f t="shared" si="5"/>
        <v>4.7928565380644619</v>
      </c>
    </row>
    <row r="76" spans="1:6" x14ac:dyDescent="0.3">
      <c r="A76" s="7" t="s">
        <v>341</v>
      </c>
      <c r="B76" s="6">
        <v>5160.1576188451118</v>
      </c>
      <c r="C76" s="6">
        <v>58701.019769657476</v>
      </c>
      <c r="D76">
        <f t="shared" si="3"/>
        <v>63861.17738850259</v>
      </c>
      <c r="E76">
        <f t="shared" si="4"/>
        <v>1.2698708174506335</v>
      </c>
      <c r="F76">
        <f t="shared" si="5"/>
        <v>2.0424182452122146</v>
      </c>
    </row>
    <row r="77" spans="1:6" x14ac:dyDescent="0.3">
      <c r="A77" s="7" t="s">
        <v>421</v>
      </c>
      <c r="B77" s="6">
        <v>513.85150110043901</v>
      </c>
      <c r="C77" s="6">
        <v>10766.036394695269</v>
      </c>
      <c r="D77">
        <f t="shared" si="3"/>
        <v>11279.887895795708</v>
      </c>
      <c r="E77">
        <f t="shared" si="4"/>
        <v>7.1893839976835201</v>
      </c>
      <c r="F77">
        <f t="shared" si="5"/>
        <v>11.563167565488515</v>
      </c>
    </row>
    <row r="78" spans="1:6" x14ac:dyDescent="0.3">
      <c r="A78" s="5" t="s">
        <v>194</v>
      </c>
      <c r="B78" s="6">
        <v>2687.4155646686249</v>
      </c>
      <c r="C78" s="6">
        <v>147862.4746479874</v>
      </c>
      <c r="D78">
        <f t="shared" si="3"/>
        <v>150549.89021265603</v>
      </c>
      <c r="E78">
        <f t="shared" si="4"/>
        <v>0.53866160526021012</v>
      </c>
      <c r="F78">
        <f t="shared" si="5"/>
        <v>0.86636551959469099</v>
      </c>
    </row>
    <row r="79" spans="1:6" x14ac:dyDescent="0.3">
      <c r="A79" s="7" t="s">
        <v>160</v>
      </c>
      <c r="B79" s="6">
        <v>10.663343114038</v>
      </c>
      <c r="C79" s="6">
        <v>58256.416232966563</v>
      </c>
      <c r="D79">
        <f t="shared" si="3"/>
        <v>58267.0795760806</v>
      </c>
      <c r="E79">
        <f t="shared" si="4"/>
        <v>1.3917884013357766</v>
      </c>
      <c r="F79">
        <f t="shared" si="5"/>
        <v>2.2385064569557587</v>
      </c>
    </row>
    <row r="80" spans="1:6" x14ac:dyDescent="0.3">
      <c r="A80" s="7" t="s">
        <v>333</v>
      </c>
      <c r="B80" s="6">
        <v>0</v>
      </c>
      <c r="C80" s="6">
        <v>30760.820280059499</v>
      </c>
      <c r="D80">
        <f t="shared" si="3"/>
        <v>30760.820280059499</v>
      </c>
      <c r="E80">
        <f t="shared" si="4"/>
        <v>2.636322594630784</v>
      </c>
      <c r="F80">
        <f t="shared" si="5"/>
        <v>4.2401741134179902</v>
      </c>
    </row>
    <row r="81" spans="1:6" x14ac:dyDescent="0.3">
      <c r="A81" s="7" t="s">
        <v>341</v>
      </c>
      <c r="B81" s="6">
        <v>2676.7522215545869</v>
      </c>
      <c r="C81" s="6">
        <v>58845.238134961342</v>
      </c>
      <c r="D81">
        <f t="shared" si="3"/>
        <v>61521.990356515933</v>
      </c>
      <c r="E81">
        <f t="shared" si="4"/>
        <v>1.3181538026282125</v>
      </c>
      <c r="F81">
        <f t="shared" si="5"/>
        <v>2.1200750025018844</v>
      </c>
    </row>
    <row r="82" spans="1:6" x14ac:dyDescent="0.3">
      <c r="A82" s="5" t="s">
        <v>50</v>
      </c>
      <c r="B82" s="6">
        <v>1168.962382343771</v>
      </c>
      <c r="C82" s="6">
        <v>110142.19014747083</v>
      </c>
      <c r="D82">
        <f t="shared" si="3"/>
        <v>111311.1525298146</v>
      </c>
      <c r="E82">
        <f t="shared" si="4"/>
        <v>0.7285473529885188</v>
      </c>
      <c r="F82">
        <f t="shared" si="5"/>
        <v>1.1717714792691192</v>
      </c>
    </row>
    <row r="83" spans="1:6" x14ac:dyDescent="0.3">
      <c r="A83" s="7" t="s">
        <v>9</v>
      </c>
      <c r="B83" s="6">
        <v>1061.39995011009</v>
      </c>
      <c r="C83" s="6">
        <v>12385.488513350643</v>
      </c>
      <c r="D83">
        <f t="shared" si="3"/>
        <v>13446.888463460733</v>
      </c>
      <c r="E83">
        <f t="shared" si="4"/>
        <v>6.0307963254145056</v>
      </c>
      <c r="F83">
        <f t="shared" si="5"/>
        <v>9.6997334523471785</v>
      </c>
    </row>
    <row r="84" spans="1:6" x14ac:dyDescent="0.3">
      <c r="A84" s="7" t="s">
        <v>280</v>
      </c>
      <c r="B84" s="6">
        <v>0</v>
      </c>
      <c r="C84" s="6">
        <v>84657.967734373189</v>
      </c>
      <c r="D84">
        <f t="shared" si="3"/>
        <v>84657.967734373189</v>
      </c>
      <c r="E84">
        <f t="shared" si="4"/>
        <v>0.95791864255644044</v>
      </c>
      <c r="F84">
        <f t="shared" si="5"/>
        <v>1.5406846791817468</v>
      </c>
    </row>
    <row r="85" spans="1:6" x14ac:dyDescent="0.3">
      <c r="A85" s="7" t="s">
        <v>341</v>
      </c>
      <c r="B85" s="6">
        <v>0</v>
      </c>
      <c r="C85" s="6">
        <v>685.71007593623949</v>
      </c>
      <c r="D85">
        <f t="shared" si="3"/>
        <v>685.71007593623949</v>
      </c>
      <c r="E85">
        <f t="shared" si="4"/>
        <v>118.26491746234501</v>
      </c>
      <c r="F85">
        <f t="shared" si="5"/>
        <v>190.21338381374395</v>
      </c>
    </row>
    <row r="86" spans="1:6" x14ac:dyDescent="0.3">
      <c r="A86" s="7" t="s">
        <v>402</v>
      </c>
      <c r="B86" s="6">
        <v>0</v>
      </c>
      <c r="C86" s="6">
        <v>5119.2488856164628</v>
      </c>
      <c r="D86">
        <f t="shared" si="3"/>
        <v>5119.2488856164628</v>
      </c>
      <c r="E86">
        <f t="shared" si="4"/>
        <v>15.8412781534321</v>
      </c>
      <c r="F86">
        <f t="shared" si="5"/>
        <v>25.478588123637365</v>
      </c>
    </row>
    <row r="87" spans="1:6" x14ac:dyDescent="0.3">
      <c r="A87" s="7" t="s">
        <v>421</v>
      </c>
      <c r="B87" s="6">
        <v>107.56243223368099</v>
      </c>
      <c r="C87" s="6">
        <v>7293.7749381943004</v>
      </c>
      <c r="D87">
        <f t="shared" si="3"/>
        <v>7401.3373704279811</v>
      </c>
      <c r="E87">
        <f t="shared" si="4"/>
        <v>10.956863803792309</v>
      </c>
      <c r="F87">
        <f t="shared" si="5"/>
        <v>17.62265754566857</v>
      </c>
    </row>
    <row r="88" spans="1:6" x14ac:dyDescent="0.3">
      <c r="A88" s="5" t="s">
        <v>297</v>
      </c>
      <c r="B88" s="6">
        <v>0</v>
      </c>
      <c r="C88" s="6">
        <v>1136.8064558094038</v>
      </c>
      <c r="D88">
        <f t="shared" si="3"/>
        <v>1136.8064558094038</v>
      </c>
      <c r="E88">
        <f t="shared" si="4"/>
        <v>71.336193702346549</v>
      </c>
      <c r="F88">
        <f t="shared" si="5"/>
        <v>114.7347758208715</v>
      </c>
    </row>
    <row r="89" spans="1:6" x14ac:dyDescent="0.3">
      <c r="A89" s="7" t="s">
        <v>280</v>
      </c>
      <c r="B89" s="6">
        <v>0</v>
      </c>
      <c r="C89" s="6">
        <v>63.521862262971801</v>
      </c>
      <c r="D89">
        <f t="shared" si="3"/>
        <v>63.521862262971801</v>
      </c>
      <c r="E89">
        <f t="shared" si="4"/>
        <v>1276.6540942703107</v>
      </c>
      <c r="F89">
        <f t="shared" si="5"/>
        <v>2053.3282434171088</v>
      </c>
    </row>
    <row r="90" spans="1:6" x14ac:dyDescent="0.3">
      <c r="A90" s="7" t="s">
        <v>402</v>
      </c>
      <c r="B90" s="6">
        <v>0</v>
      </c>
      <c r="C90" s="6">
        <v>1073.284593546432</v>
      </c>
      <c r="D90">
        <f t="shared" si="3"/>
        <v>1073.284593546432</v>
      </c>
      <c r="E90">
        <f t="shared" si="4"/>
        <v>75.558193997489241</v>
      </c>
      <c r="F90">
        <f t="shared" si="5"/>
        <v>121.52530153072468</v>
      </c>
    </row>
    <row r="91" spans="1:6" x14ac:dyDescent="0.3">
      <c r="A91" s="5" t="s">
        <v>51</v>
      </c>
      <c r="B91" s="6">
        <v>889.13357593945886</v>
      </c>
      <c r="C91" s="6">
        <v>857072.53959826683</v>
      </c>
      <c r="D91">
        <f t="shared" si="3"/>
        <v>857961.67317420628</v>
      </c>
      <c r="E91">
        <f t="shared" si="4"/>
        <v>9.4521058538277539E-2</v>
      </c>
      <c r="F91">
        <f t="shared" si="5"/>
        <v>0.15202454601084237</v>
      </c>
    </row>
    <row r="92" spans="1:6" x14ac:dyDescent="0.3">
      <c r="A92" s="7" t="s">
        <v>9</v>
      </c>
      <c r="B92" s="6">
        <v>0</v>
      </c>
      <c r="C92" s="6">
        <v>56726.997968595686</v>
      </c>
      <c r="D92">
        <f t="shared" si="3"/>
        <v>56726.997968595686</v>
      </c>
      <c r="E92">
        <f t="shared" si="4"/>
        <v>1.429574072976548</v>
      </c>
      <c r="F92">
        <f t="shared" si="5"/>
        <v>2.2992796821580215</v>
      </c>
    </row>
    <row r="93" spans="1:6" x14ac:dyDescent="0.3">
      <c r="A93" s="7" t="s">
        <v>160</v>
      </c>
      <c r="B93" s="6">
        <v>575.59605057604699</v>
      </c>
      <c r="C93" s="6">
        <v>751534.59266977594</v>
      </c>
      <c r="D93">
        <f t="shared" si="3"/>
        <v>752110.18872035202</v>
      </c>
      <c r="E93">
        <f t="shared" si="4"/>
        <v>0.10782388903901743</v>
      </c>
      <c r="F93">
        <f t="shared" si="5"/>
        <v>0.17342037884226574</v>
      </c>
    </row>
    <row r="94" spans="1:6" x14ac:dyDescent="0.3">
      <c r="A94" s="7" t="s">
        <v>280</v>
      </c>
      <c r="B94" s="6">
        <v>313.53752536341187</v>
      </c>
      <c r="C94" s="6">
        <v>6656.6438661741049</v>
      </c>
      <c r="D94">
        <f t="shared" si="3"/>
        <v>6970.1813915375169</v>
      </c>
      <c r="E94">
        <f t="shared" si="4"/>
        <v>11.634624836615517</v>
      </c>
      <c r="F94">
        <f t="shared" si="5"/>
        <v>18.71274598640542</v>
      </c>
    </row>
    <row r="95" spans="1:6" x14ac:dyDescent="0.3">
      <c r="A95" s="7" t="s">
        <v>341</v>
      </c>
      <c r="B95" s="6">
        <v>0</v>
      </c>
      <c r="C95" s="6">
        <v>29414.148070614283</v>
      </c>
      <c r="D95">
        <f t="shared" si="3"/>
        <v>29414.148070614283</v>
      </c>
      <c r="E95">
        <f t="shared" si="4"/>
        <v>2.7570217345412344</v>
      </c>
      <c r="F95">
        <f t="shared" si="5"/>
        <v>4.4343026201502189</v>
      </c>
    </row>
    <row r="96" spans="1:6" x14ac:dyDescent="0.3">
      <c r="A96" s="7" t="s">
        <v>402</v>
      </c>
      <c r="B96" s="6">
        <v>0</v>
      </c>
      <c r="C96" s="6">
        <v>12740.157023106744</v>
      </c>
      <c r="D96">
        <f t="shared" si="3"/>
        <v>12740.157023106744</v>
      </c>
      <c r="E96">
        <f t="shared" si="4"/>
        <v>6.3653411325005953</v>
      </c>
      <c r="F96">
        <f t="shared" si="5"/>
        <v>10.237804261160134</v>
      </c>
    </row>
    <row r="97" spans="1:6" x14ac:dyDescent="0.3">
      <c r="A97" s="5" t="s">
        <v>301</v>
      </c>
      <c r="B97" s="6">
        <v>0</v>
      </c>
      <c r="C97" s="6">
        <v>7248.1331515842803</v>
      </c>
      <c r="D97">
        <f t="shared" si="3"/>
        <v>7248.1331515842803</v>
      </c>
      <c r="E97">
        <f t="shared" si="4"/>
        <v>11.188459681645341</v>
      </c>
      <c r="F97">
        <f t="shared" si="5"/>
        <v>17.995148699841707</v>
      </c>
    </row>
    <row r="98" spans="1:6" x14ac:dyDescent="0.3">
      <c r="A98" s="7" t="s">
        <v>280</v>
      </c>
      <c r="B98" s="6">
        <v>0</v>
      </c>
      <c r="C98" s="6">
        <v>177.35459275095309</v>
      </c>
      <c r="D98">
        <f t="shared" si="3"/>
        <v>177.35459275095309</v>
      </c>
      <c r="E98">
        <f t="shared" si="4"/>
        <v>457.25032701901597</v>
      </c>
      <c r="F98">
        <f t="shared" si="5"/>
        <v>735.42631084928871</v>
      </c>
    </row>
    <row r="99" spans="1:6" x14ac:dyDescent="0.3">
      <c r="A99" s="7" t="s">
        <v>402</v>
      </c>
      <c r="B99" s="6">
        <v>0</v>
      </c>
      <c r="C99" s="6">
        <v>7070.7785588333272</v>
      </c>
      <c r="D99">
        <f t="shared" si="3"/>
        <v>7070.7785588333272</v>
      </c>
      <c r="E99">
        <f t="shared" si="4"/>
        <v>11.469097053306443</v>
      </c>
      <c r="F99">
        <f t="shared" si="5"/>
        <v>18.446516571512102</v>
      </c>
    </row>
    <row r="100" spans="1:6" x14ac:dyDescent="0.3">
      <c r="A100" s="5" t="s">
        <v>334</v>
      </c>
      <c r="B100" s="6">
        <v>1717.734391753248</v>
      </c>
      <c r="C100" s="6">
        <v>80265.769233779138</v>
      </c>
      <c r="D100">
        <f t="shared" si="3"/>
        <v>81983.503625532379</v>
      </c>
      <c r="E100">
        <f t="shared" si="4"/>
        <v>0.98916784410811509</v>
      </c>
      <c r="F100">
        <f t="shared" si="5"/>
        <v>1.5909448619659969</v>
      </c>
    </row>
    <row r="101" spans="1:6" x14ac:dyDescent="0.3">
      <c r="A101" s="7" t="s">
        <v>333</v>
      </c>
      <c r="B101" s="6">
        <v>0</v>
      </c>
      <c r="C101" s="6">
        <v>9595.9318661387788</v>
      </c>
      <c r="D101">
        <f t="shared" si="3"/>
        <v>9595.9318661387788</v>
      </c>
      <c r="E101">
        <f t="shared" si="4"/>
        <v>8.451023482134099</v>
      </c>
      <c r="F101">
        <f t="shared" si="5"/>
        <v>13.592346806803087</v>
      </c>
    </row>
    <row r="102" spans="1:6" x14ac:dyDescent="0.3">
      <c r="A102" s="7" t="s">
        <v>341</v>
      </c>
      <c r="B102" s="6">
        <v>1717.734391753248</v>
      </c>
      <c r="C102" s="6">
        <v>70669.837367640357</v>
      </c>
      <c r="D102">
        <f t="shared" si="3"/>
        <v>72387.571759393599</v>
      </c>
      <c r="E102">
        <f t="shared" si="4"/>
        <v>1.1202951496045188</v>
      </c>
      <c r="F102">
        <f t="shared" si="5"/>
        <v>1.8018456855072722</v>
      </c>
    </row>
    <row r="103" spans="1:6" x14ac:dyDescent="0.3">
      <c r="A103" s="5" t="s">
        <v>52</v>
      </c>
      <c r="B103" s="6">
        <v>3416.8667127460099</v>
      </c>
      <c r="C103" s="6">
        <v>116646.89983323854</v>
      </c>
      <c r="D103">
        <f t="shared" si="3"/>
        <v>120063.76654598454</v>
      </c>
      <c r="E103">
        <f t="shared" si="4"/>
        <v>0.67543646069639218</v>
      </c>
      <c r="F103">
        <f t="shared" si="5"/>
        <v>1.0863496757704676</v>
      </c>
    </row>
    <row r="104" spans="1:6" x14ac:dyDescent="0.3">
      <c r="A104" s="7" t="s">
        <v>9</v>
      </c>
      <c r="B104" s="6">
        <v>3416.8667127460099</v>
      </c>
      <c r="C104" s="6">
        <v>106625.54749015649</v>
      </c>
      <c r="D104">
        <f t="shared" si="3"/>
        <v>110042.4142029025</v>
      </c>
      <c r="E104">
        <f t="shared" si="4"/>
        <v>0.73694716824523021</v>
      </c>
      <c r="F104">
        <f t="shared" si="5"/>
        <v>1.1852814644589209</v>
      </c>
    </row>
    <row r="105" spans="1:6" x14ac:dyDescent="0.3">
      <c r="A105" s="7" t="s">
        <v>341</v>
      </c>
      <c r="B105" s="6">
        <v>0</v>
      </c>
      <c r="C105" s="6">
        <v>10021.35234308205</v>
      </c>
      <c r="D105">
        <f t="shared" si="3"/>
        <v>10021.35234308205</v>
      </c>
      <c r="E105">
        <f t="shared" si="4"/>
        <v>8.0922656700799056</v>
      </c>
      <c r="F105">
        <f t="shared" si="5"/>
        <v>13.015332601198365</v>
      </c>
    </row>
    <row r="106" spans="1:6" x14ac:dyDescent="0.3">
      <c r="A106" s="5" t="s">
        <v>54</v>
      </c>
      <c r="B106" s="6">
        <v>46429.374506248416</v>
      </c>
      <c r="C106" s="6">
        <v>279377.50333171099</v>
      </c>
      <c r="D106">
        <f t="shared" si="3"/>
        <v>325806.87783795939</v>
      </c>
      <c r="E106">
        <f t="shared" si="4"/>
        <v>0.24890648740089108</v>
      </c>
      <c r="F106">
        <f t="shared" si="5"/>
        <v>0.40033296634051302</v>
      </c>
    </row>
    <row r="107" spans="1:6" x14ac:dyDescent="0.3">
      <c r="A107" s="7" t="s">
        <v>9</v>
      </c>
      <c r="B107" s="6">
        <v>10101.215482547495</v>
      </c>
      <c r="C107" s="6">
        <v>45339.733824122282</v>
      </c>
      <c r="D107">
        <f t="shared" si="3"/>
        <v>55440.949306669776</v>
      </c>
      <c r="E107">
        <f t="shared" si="4"/>
        <v>1.462735514955217</v>
      </c>
      <c r="F107">
        <f t="shared" si="5"/>
        <v>2.3526154492329372</v>
      </c>
    </row>
    <row r="108" spans="1:6" x14ac:dyDescent="0.3">
      <c r="A108" s="7" t="s">
        <v>160</v>
      </c>
      <c r="B108" s="6">
        <v>899.430476816186</v>
      </c>
      <c r="C108" s="6">
        <v>228.53936472878462</v>
      </c>
      <c r="D108">
        <f t="shared" si="3"/>
        <v>1127.9698415449707</v>
      </c>
      <c r="E108">
        <f t="shared" si="4"/>
        <v>71.895047674875741</v>
      </c>
      <c r="F108">
        <f t="shared" si="5"/>
        <v>115.63361807649119</v>
      </c>
    </row>
    <row r="109" spans="1:6" x14ac:dyDescent="0.3">
      <c r="A109" s="7" t="s">
        <v>333</v>
      </c>
      <c r="B109" s="6">
        <v>0</v>
      </c>
      <c r="C109" s="6">
        <v>2020.75234353423</v>
      </c>
      <c r="D109">
        <f t="shared" si="3"/>
        <v>2020.75234353423</v>
      </c>
      <c r="E109">
        <f t="shared" si="4"/>
        <v>40.13131336612205</v>
      </c>
      <c r="F109">
        <f t="shared" si="5"/>
        <v>64.545877814443827</v>
      </c>
    </row>
    <row r="110" spans="1:6" x14ac:dyDescent="0.3">
      <c r="A110" s="7" t="s">
        <v>341</v>
      </c>
      <c r="B110" s="6">
        <v>34961.957437097815</v>
      </c>
      <c r="C110" s="6">
        <v>231139.47931457992</v>
      </c>
      <c r="D110">
        <f t="shared" si="3"/>
        <v>266101.43675167771</v>
      </c>
      <c r="E110">
        <f t="shared" si="4"/>
        <v>0.30475388078935806</v>
      </c>
      <c r="F110">
        <f t="shared" si="5"/>
        <v>0.49015606774317455</v>
      </c>
    </row>
    <row r="111" spans="1:6" x14ac:dyDescent="0.3">
      <c r="A111" s="7" t="s">
        <v>421</v>
      </c>
      <c r="B111" s="6">
        <v>466.77110978691701</v>
      </c>
      <c r="C111" s="6">
        <v>648.99848474582382</v>
      </c>
      <c r="D111">
        <f t="shared" si="3"/>
        <v>1115.7695945327409</v>
      </c>
      <c r="E111">
        <f t="shared" si="4"/>
        <v>72.681175335001527</v>
      </c>
      <c r="F111">
        <f t="shared" si="5"/>
        <v>116.89799981835235</v>
      </c>
    </row>
    <row r="112" spans="1:6" x14ac:dyDescent="0.3">
      <c r="A112" s="5" t="s">
        <v>197</v>
      </c>
      <c r="B112" s="6">
        <v>0</v>
      </c>
      <c r="C112" s="6">
        <v>17116.545307520621</v>
      </c>
      <c r="D112">
        <f t="shared" si="3"/>
        <v>17116.545307520621</v>
      </c>
      <c r="E112">
        <f t="shared" si="4"/>
        <v>4.7378395626403771</v>
      </c>
      <c r="F112">
        <f t="shared" si="5"/>
        <v>7.6201845358188551</v>
      </c>
    </row>
    <row r="113" spans="1:6" x14ac:dyDescent="0.3">
      <c r="A113" s="7" t="s">
        <v>160</v>
      </c>
      <c r="B113" s="6">
        <v>0</v>
      </c>
      <c r="C113" s="6">
        <v>17116.545307520621</v>
      </c>
      <c r="D113">
        <f t="shared" si="3"/>
        <v>17116.545307520621</v>
      </c>
      <c r="E113">
        <f t="shared" si="4"/>
        <v>4.7378395626403771</v>
      </c>
      <c r="F113">
        <f t="shared" si="5"/>
        <v>7.6201845358188551</v>
      </c>
    </row>
    <row r="114" spans="1:6" x14ac:dyDescent="0.3">
      <c r="A114" s="5" t="s">
        <v>198</v>
      </c>
      <c r="B114" s="6">
        <v>3192.5555140796951</v>
      </c>
      <c r="C114" s="6">
        <v>6769.3334146093785</v>
      </c>
      <c r="D114">
        <f t="shared" si="3"/>
        <v>9961.8889286890735</v>
      </c>
      <c r="E114">
        <f t="shared" si="4"/>
        <v>8.1405691344492226</v>
      </c>
      <c r="F114">
        <f t="shared" si="5"/>
        <v>13.093022296543053</v>
      </c>
    </row>
    <row r="115" spans="1:6" x14ac:dyDescent="0.3">
      <c r="A115" s="7" t="s">
        <v>160</v>
      </c>
      <c r="B115" s="6">
        <v>3192.5555140796951</v>
      </c>
      <c r="C115" s="6">
        <v>1821.7695108771072</v>
      </c>
      <c r="D115">
        <f t="shared" si="3"/>
        <v>5014.3250249568027</v>
      </c>
      <c r="E115">
        <f t="shared" si="4"/>
        <v>16.172754085560364</v>
      </c>
      <c r="F115">
        <f t="shared" si="5"/>
        <v>26.011723055414635</v>
      </c>
    </row>
    <row r="116" spans="1:6" x14ac:dyDescent="0.3">
      <c r="A116" s="7" t="s">
        <v>341</v>
      </c>
      <c r="B116" s="6">
        <v>0</v>
      </c>
      <c r="C116" s="6">
        <v>4947.5639037322708</v>
      </c>
      <c r="D116">
        <f t="shared" si="3"/>
        <v>4947.5639037322708</v>
      </c>
      <c r="E116">
        <f t="shared" si="4"/>
        <v>16.390984959794476</v>
      </c>
      <c r="F116">
        <f t="shared" si="5"/>
        <v>26.3627183795683</v>
      </c>
    </row>
    <row r="117" spans="1:6" x14ac:dyDescent="0.3">
      <c r="A117" s="5" t="s">
        <v>406</v>
      </c>
      <c r="B117" s="6">
        <v>121563.92945763911</v>
      </c>
      <c r="C117" s="6">
        <v>34673.740517002865</v>
      </c>
      <c r="D117">
        <f t="shared" si="3"/>
        <v>156237.66997464199</v>
      </c>
      <c r="E117">
        <f t="shared" si="4"/>
        <v>0.51905181091640584</v>
      </c>
      <c r="F117">
        <f t="shared" si="5"/>
        <v>0.83482577460468366</v>
      </c>
    </row>
    <row r="118" spans="1:6" x14ac:dyDescent="0.3">
      <c r="A118" s="7" t="s">
        <v>402</v>
      </c>
      <c r="B118" s="6">
        <v>121563.92945763911</v>
      </c>
      <c r="C118" s="6">
        <v>34673.740517002865</v>
      </c>
      <c r="D118">
        <f t="shared" si="3"/>
        <v>156237.66997464199</v>
      </c>
      <c r="E118">
        <f t="shared" si="4"/>
        <v>0.51905181091640584</v>
      </c>
      <c r="F118">
        <f t="shared" si="5"/>
        <v>0.83482577460468366</v>
      </c>
    </row>
    <row r="119" spans="1:6" x14ac:dyDescent="0.3">
      <c r="A119" s="5" t="s">
        <v>407</v>
      </c>
      <c r="B119" s="6">
        <v>21679.492021451912</v>
      </c>
      <c r="C119" s="6">
        <v>222.88332605956595</v>
      </c>
      <c r="D119">
        <f t="shared" si="3"/>
        <v>21902.375347511479</v>
      </c>
      <c r="E119">
        <f t="shared" si="4"/>
        <v>3.7025867855429508</v>
      </c>
      <c r="F119">
        <f t="shared" si="5"/>
        <v>5.9551181910427289</v>
      </c>
    </row>
    <row r="120" spans="1:6" x14ac:dyDescent="0.3">
      <c r="A120" s="7" t="s">
        <v>402</v>
      </c>
      <c r="B120" s="6">
        <v>21679.492021451912</v>
      </c>
      <c r="C120" s="6">
        <v>222.88332605956595</v>
      </c>
      <c r="D120">
        <f t="shared" si="3"/>
        <v>21902.375347511479</v>
      </c>
      <c r="E120">
        <f t="shared" si="4"/>
        <v>3.7025867855429508</v>
      </c>
      <c r="F120">
        <f t="shared" si="5"/>
        <v>5.9551181910427289</v>
      </c>
    </row>
    <row r="121" spans="1:6" x14ac:dyDescent="0.3">
      <c r="A121" s="5" t="s">
        <v>302</v>
      </c>
      <c r="B121" s="6">
        <v>0</v>
      </c>
      <c r="C121" s="6">
        <v>75703.871254014986</v>
      </c>
      <c r="D121">
        <f t="shared" si="3"/>
        <v>75703.871254014986</v>
      </c>
      <c r="E121">
        <f t="shared" si="4"/>
        <v>1.071219267791365</v>
      </c>
      <c r="F121">
        <f t="shared" si="5"/>
        <v>1.7229136594793881</v>
      </c>
    </row>
    <row r="122" spans="1:6" x14ac:dyDescent="0.3">
      <c r="A122" s="7" t="s">
        <v>280</v>
      </c>
      <c r="B122" s="6">
        <v>0</v>
      </c>
      <c r="C122" s="6">
        <v>75703.871254014986</v>
      </c>
      <c r="D122">
        <f t="shared" si="3"/>
        <v>75703.871254014986</v>
      </c>
      <c r="E122">
        <f t="shared" si="4"/>
        <v>1.071219267791365</v>
      </c>
      <c r="F122">
        <f t="shared" si="5"/>
        <v>1.7229136594793881</v>
      </c>
    </row>
    <row r="123" spans="1:6" x14ac:dyDescent="0.3">
      <c r="A123" s="5" t="s">
        <v>199</v>
      </c>
      <c r="B123" s="6">
        <v>76213.611179173109</v>
      </c>
      <c r="C123" s="6">
        <v>142015.89931894818</v>
      </c>
      <c r="D123">
        <f t="shared" si="3"/>
        <v>218229.51049812129</v>
      </c>
      <c r="E123">
        <f t="shared" si="4"/>
        <v>0.37160622937105398</v>
      </c>
      <c r="F123">
        <f t="shared" si="5"/>
        <v>0.59767917529253811</v>
      </c>
    </row>
    <row r="124" spans="1:6" x14ac:dyDescent="0.3">
      <c r="A124" s="7" t="s">
        <v>160</v>
      </c>
      <c r="B124" s="6">
        <v>8148.3654153715306</v>
      </c>
      <c r="C124" s="6">
        <v>74002.359456516802</v>
      </c>
      <c r="D124">
        <f t="shared" si="3"/>
        <v>82150.724871888335</v>
      </c>
      <c r="E124">
        <f t="shared" si="4"/>
        <v>0.9871543514699801</v>
      </c>
      <c r="F124">
        <f t="shared" si="5"/>
        <v>1.587706426965984</v>
      </c>
    </row>
    <row r="125" spans="1:6" x14ac:dyDescent="0.3">
      <c r="A125" s="7" t="s">
        <v>327</v>
      </c>
      <c r="B125" s="6">
        <v>0</v>
      </c>
      <c r="C125" s="6">
        <v>19328.830682823816</v>
      </c>
      <c r="D125">
        <f t="shared" si="3"/>
        <v>19328.830682823816</v>
      </c>
      <c r="E125">
        <f t="shared" si="4"/>
        <v>4.1955691404427045</v>
      </c>
      <c r="F125">
        <f t="shared" si="5"/>
        <v>6.7480147143570646</v>
      </c>
    </row>
    <row r="126" spans="1:6" x14ac:dyDescent="0.3">
      <c r="A126" s="7" t="s">
        <v>421</v>
      </c>
      <c r="B126" s="6">
        <v>68065.245763801577</v>
      </c>
      <c r="C126" s="6">
        <v>48684.709179607569</v>
      </c>
      <c r="D126">
        <f t="shared" si="3"/>
        <v>116749.95494340915</v>
      </c>
      <c r="E126">
        <f t="shared" si="4"/>
        <v>0.69460793858983627</v>
      </c>
      <c r="F126">
        <f t="shared" si="5"/>
        <v>1.1171844470709547</v>
      </c>
    </row>
    <row r="127" spans="1:6" x14ac:dyDescent="0.3">
      <c r="A127" s="5" t="s">
        <v>427</v>
      </c>
      <c r="B127" s="6">
        <v>1445.312400344055</v>
      </c>
      <c r="C127" s="6">
        <v>3334.8519838298853</v>
      </c>
      <c r="D127">
        <f t="shared" si="3"/>
        <v>4780.1643841739406</v>
      </c>
      <c r="E127">
        <f t="shared" si="4"/>
        <v>16.964990953488265</v>
      </c>
      <c r="F127">
        <f t="shared" si="5"/>
        <v>27.285930645155254</v>
      </c>
    </row>
    <row r="128" spans="1:6" x14ac:dyDescent="0.3">
      <c r="A128" s="7" t="s">
        <v>421</v>
      </c>
      <c r="B128" s="6">
        <v>1445.312400344055</v>
      </c>
      <c r="C128" s="6">
        <v>3334.8519838298853</v>
      </c>
      <c r="D128">
        <f t="shared" si="3"/>
        <v>4780.1643841739406</v>
      </c>
      <c r="E128">
        <f t="shared" si="4"/>
        <v>16.964990953488265</v>
      </c>
      <c r="F128">
        <f t="shared" si="5"/>
        <v>27.285930645155254</v>
      </c>
    </row>
    <row r="129" spans="1:6" x14ac:dyDescent="0.3">
      <c r="A129" s="5" t="s">
        <v>57</v>
      </c>
      <c r="B129" s="6">
        <v>45754.288961889026</v>
      </c>
      <c r="C129" s="6">
        <v>94685.386146493533</v>
      </c>
      <c r="D129">
        <f t="shared" si="3"/>
        <v>140439.67510838257</v>
      </c>
      <c r="E129">
        <f t="shared" si="4"/>
        <v>0.57743971189845955</v>
      </c>
      <c r="F129">
        <f t="shared" si="5"/>
        <v>0.92873494444039939</v>
      </c>
    </row>
    <row r="130" spans="1:6" x14ac:dyDescent="0.3">
      <c r="A130" s="7" t="s">
        <v>9</v>
      </c>
      <c r="B130" s="6">
        <v>12124.963310131985</v>
      </c>
      <c r="C130" s="6">
        <v>23880.498300323274</v>
      </c>
      <c r="D130">
        <f t="shared" si="3"/>
        <v>36005.461610455255</v>
      </c>
      <c r="E130">
        <f t="shared" si="4"/>
        <v>2.252309563784324</v>
      </c>
      <c r="F130">
        <f t="shared" si="5"/>
        <v>3.6225402487587282</v>
      </c>
    </row>
    <row r="131" spans="1:6" x14ac:dyDescent="0.3">
      <c r="A131" s="7" t="s">
        <v>160</v>
      </c>
      <c r="B131" s="6">
        <v>33629.325651757041</v>
      </c>
      <c r="C131" s="6">
        <v>70804.887846170255</v>
      </c>
      <c r="D131">
        <f t="shared" si="3"/>
        <v>104434.2134979273</v>
      </c>
      <c r="E131">
        <f t="shared" si="4"/>
        <v>0.77652181998102754</v>
      </c>
      <c r="F131">
        <f t="shared" si="5"/>
        <v>1.2489320261084753</v>
      </c>
    </row>
    <row r="132" spans="1:6" x14ac:dyDescent="0.3">
      <c r="A132" s="5" t="s">
        <v>58</v>
      </c>
      <c r="B132" s="6">
        <v>476.41851026870302</v>
      </c>
      <c r="C132" s="6">
        <v>281.88765566615302</v>
      </c>
      <c r="D132">
        <f t="shared" si="3"/>
        <v>758.30616593485604</v>
      </c>
      <c r="E132">
        <f t="shared" si="4"/>
        <v>106.94288029917507</v>
      </c>
      <c r="F132">
        <f t="shared" si="5"/>
        <v>172.00339350823162</v>
      </c>
    </row>
    <row r="133" spans="1:6" x14ac:dyDescent="0.3">
      <c r="A133" s="7" t="s">
        <v>9</v>
      </c>
      <c r="B133" s="6">
        <v>476.41851026870302</v>
      </c>
      <c r="C133" s="6">
        <v>281.88765566615302</v>
      </c>
      <c r="D133">
        <f t="shared" ref="D133:D196" si="6">SUM(B133:C133)</f>
        <v>758.30616593485604</v>
      </c>
      <c r="E133">
        <f t="shared" ref="E133:E196" si="7">SUM(GETPIVOTDATA("Sum of Protection Acres",$A$3,"LfAssoc","Alpine Basins")/D133)</f>
        <v>106.94288029917507</v>
      </c>
      <c r="F133">
        <f t="shared" ref="F133:F196" si="8">SUM(GETPIVOTDATA("Sum of Non-Protection Acres",$A$3,"LfAssoc","Alpine Basins")/D133)</f>
        <v>172.00339350823162</v>
      </c>
    </row>
    <row r="134" spans="1:6" x14ac:dyDescent="0.3">
      <c r="A134" s="5" t="s">
        <v>59</v>
      </c>
      <c r="B134" s="6">
        <v>40441.299900585916</v>
      </c>
      <c r="C134" s="6">
        <v>662371.57093159889</v>
      </c>
      <c r="D134">
        <f t="shared" si="6"/>
        <v>702812.8708321848</v>
      </c>
      <c r="E134">
        <f t="shared" si="7"/>
        <v>0.11538696699972842</v>
      </c>
      <c r="F134">
        <f t="shared" si="8"/>
        <v>0.18558458342484643</v>
      </c>
    </row>
    <row r="135" spans="1:6" x14ac:dyDescent="0.3">
      <c r="A135" s="7" t="s">
        <v>9</v>
      </c>
      <c r="B135" s="6">
        <v>11603.417735726187</v>
      </c>
      <c r="C135" s="6">
        <v>227685.51697473129</v>
      </c>
      <c r="D135">
        <f t="shared" si="6"/>
        <v>239288.93471045748</v>
      </c>
      <c r="E135">
        <f t="shared" si="7"/>
        <v>0.33890177843711899</v>
      </c>
      <c r="F135">
        <f t="shared" si="8"/>
        <v>0.54507841750741548</v>
      </c>
    </row>
    <row r="136" spans="1:6" x14ac:dyDescent="0.3">
      <c r="A136" s="7" t="s">
        <v>160</v>
      </c>
      <c r="B136" s="6">
        <v>5271.52320512183</v>
      </c>
      <c r="C136" s="6">
        <v>47649.826946257104</v>
      </c>
      <c r="D136">
        <f t="shared" si="6"/>
        <v>52921.350151378938</v>
      </c>
      <c r="E136">
        <f t="shared" si="7"/>
        <v>1.5323767307849883</v>
      </c>
      <c r="F136">
        <f t="shared" si="8"/>
        <v>2.4646240786737157</v>
      </c>
    </row>
    <row r="137" spans="1:6" x14ac:dyDescent="0.3">
      <c r="A137" s="7" t="s">
        <v>280</v>
      </c>
      <c r="B137" s="6">
        <v>9744.8773474801746</v>
      </c>
      <c r="C137" s="6">
        <v>124184.1307352866</v>
      </c>
      <c r="D137">
        <f t="shared" si="6"/>
        <v>133929.00808276678</v>
      </c>
      <c r="E137">
        <f t="shared" si="7"/>
        <v>0.60551068580737588</v>
      </c>
      <c r="F137">
        <f t="shared" si="8"/>
        <v>0.97388337094534616</v>
      </c>
    </row>
    <row r="138" spans="1:6" x14ac:dyDescent="0.3">
      <c r="A138" s="7" t="s">
        <v>333</v>
      </c>
      <c r="B138" s="6">
        <v>0</v>
      </c>
      <c r="C138" s="6">
        <v>8983.8060060374919</v>
      </c>
      <c r="D138">
        <f t="shared" si="6"/>
        <v>8983.8060060374919</v>
      </c>
      <c r="E138">
        <f t="shared" si="7"/>
        <v>9.0268473605950721</v>
      </c>
      <c r="F138">
        <f t="shared" si="8"/>
        <v>14.518482898156551</v>
      </c>
    </row>
    <row r="139" spans="1:6" x14ac:dyDescent="0.3">
      <c r="A139" s="7" t="s">
        <v>341</v>
      </c>
      <c r="B139" s="6">
        <v>0</v>
      </c>
      <c r="C139" s="6">
        <v>17916.46269496407</v>
      </c>
      <c r="D139">
        <f t="shared" si="6"/>
        <v>17916.46269496407</v>
      </c>
      <c r="E139">
        <f t="shared" si="7"/>
        <v>4.5263089547520936</v>
      </c>
      <c r="F139">
        <f t="shared" si="8"/>
        <v>7.279965698567989</v>
      </c>
    </row>
    <row r="140" spans="1:6" x14ac:dyDescent="0.3">
      <c r="A140" s="7" t="s">
        <v>402</v>
      </c>
      <c r="B140" s="6">
        <v>2329.2282346705033</v>
      </c>
      <c r="C140" s="6">
        <v>22482.513094322367</v>
      </c>
      <c r="D140">
        <f t="shared" si="6"/>
        <v>24811.74132899287</v>
      </c>
      <c r="E140">
        <f t="shared" si="7"/>
        <v>3.2684302346380067</v>
      </c>
      <c r="F140">
        <f t="shared" si="8"/>
        <v>5.2568351462942537</v>
      </c>
    </row>
    <row r="141" spans="1:6" x14ac:dyDescent="0.3">
      <c r="A141" s="7" t="s">
        <v>421</v>
      </c>
      <c r="B141" s="6">
        <v>11492.253377587222</v>
      </c>
      <c r="C141" s="6">
        <v>213469.31447999991</v>
      </c>
      <c r="D141">
        <f t="shared" si="6"/>
        <v>224961.56785758713</v>
      </c>
      <c r="E141">
        <f t="shared" si="7"/>
        <v>0.36048577677514904</v>
      </c>
      <c r="F141">
        <f t="shared" si="8"/>
        <v>0.5797934069413202</v>
      </c>
    </row>
    <row r="142" spans="1:6" x14ac:dyDescent="0.3">
      <c r="A142" s="5" t="s">
        <v>408</v>
      </c>
      <c r="B142" s="6">
        <v>0</v>
      </c>
      <c r="C142" s="6">
        <v>251.58329704347</v>
      </c>
      <c r="D142">
        <f t="shared" si="6"/>
        <v>251.58329704347</v>
      </c>
      <c r="E142">
        <f t="shared" si="7"/>
        <v>322.34034010487414</v>
      </c>
      <c r="F142">
        <f t="shared" si="8"/>
        <v>518.44154755820205</v>
      </c>
    </row>
    <row r="143" spans="1:6" x14ac:dyDescent="0.3">
      <c r="A143" s="7" t="s">
        <v>402</v>
      </c>
      <c r="B143" s="6">
        <v>0</v>
      </c>
      <c r="C143" s="6">
        <v>251.58329704347</v>
      </c>
      <c r="D143">
        <f t="shared" si="6"/>
        <v>251.58329704347</v>
      </c>
      <c r="E143">
        <f t="shared" si="7"/>
        <v>322.34034010487414</v>
      </c>
      <c r="F143">
        <f t="shared" si="8"/>
        <v>518.44154755820205</v>
      </c>
    </row>
    <row r="144" spans="1:6" x14ac:dyDescent="0.3">
      <c r="A144" s="5" t="s">
        <v>63</v>
      </c>
      <c r="B144" s="6">
        <v>173088.67497092448</v>
      </c>
      <c r="C144" s="6">
        <v>1467181.7585887806</v>
      </c>
      <c r="D144">
        <f t="shared" si="6"/>
        <v>1640270.433559705</v>
      </c>
      <c r="E144">
        <f t="shared" si="7"/>
        <v>4.9440289768379747E-2</v>
      </c>
      <c r="F144">
        <f t="shared" si="8"/>
        <v>7.9518127736991726E-2</v>
      </c>
    </row>
    <row r="145" spans="1:6" x14ac:dyDescent="0.3">
      <c r="A145" s="7" t="s">
        <v>9</v>
      </c>
      <c r="B145" s="6">
        <v>15734.64475014677</v>
      </c>
      <c r="C145" s="6">
        <v>330491.99890612118</v>
      </c>
      <c r="D145">
        <f t="shared" si="6"/>
        <v>346226.64365626796</v>
      </c>
      <c r="E145">
        <f t="shared" si="7"/>
        <v>0.23422647280204362</v>
      </c>
      <c r="F145">
        <f t="shared" si="8"/>
        <v>0.37672211613067791</v>
      </c>
    </row>
    <row r="146" spans="1:6" x14ac:dyDescent="0.3">
      <c r="A146" s="7" t="s">
        <v>160</v>
      </c>
      <c r="B146" s="6">
        <v>37819.961600624651</v>
      </c>
      <c r="C146" s="6">
        <v>231781.85954740978</v>
      </c>
      <c r="D146">
        <f t="shared" si="6"/>
        <v>269601.82114803442</v>
      </c>
      <c r="E146">
        <f t="shared" si="7"/>
        <v>0.3007970984334315</v>
      </c>
      <c r="F146">
        <f t="shared" si="8"/>
        <v>0.48379210979956083</v>
      </c>
    </row>
    <row r="147" spans="1:6" x14ac:dyDescent="0.3">
      <c r="A147" s="7" t="s">
        <v>280</v>
      </c>
      <c r="B147" s="6">
        <v>17739.721404168049</v>
      </c>
      <c r="C147" s="6">
        <v>497128.71083363472</v>
      </c>
      <c r="D147">
        <f t="shared" si="6"/>
        <v>514868.43223780277</v>
      </c>
      <c r="E147">
        <f t="shared" si="7"/>
        <v>0.15750712309400641</v>
      </c>
      <c r="F147">
        <f t="shared" si="8"/>
        <v>0.25332925013893459</v>
      </c>
    </row>
    <row r="148" spans="1:6" x14ac:dyDescent="0.3">
      <c r="A148" s="7" t="s">
        <v>341</v>
      </c>
      <c r="B148" s="6">
        <v>9109.3273308311582</v>
      </c>
      <c r="C148" s="6">
        <v>10445.183398545556</v>
      </c>
      <c r="D148">
        <f t="shared" si="6"/>
        <v>19554.510729376714</v>
      </c>
      <c r="E148">
        <f t="shared" si="7"/>
        <v>4.1471477684106981</v>
      </c>
      <c r="F148">
        <f t="shared" si="8"/>
        <v>6.6701353802253287</v>
      </c>
    </row>
    <row r="149" spans="1:6" x14ac:dyDescent="0.3">
      <c r="A149" s="7" t="s">
        <v>402</v>
      </c>
      <c r="B149" s="6">
        <v>92685.019885153844</v>
      </c>
      <c r="C149" s="6">
        <v>397334.00590306963</v>
      </c>
      <c r="D149">
        <f t="shared" si="6"/>
        <v>490019.02578822349</v>
      </c>
      <c r="E149">
        <f t="shared" si="7"/>
        <v>0.16549448340960038</v>
      </c>
      <c r="F149">
        <f t="shared" si="8"/>
        <v>0.26617585643578912</v>
      </c>
    </row>
    <row r="150" spans="1:6" x14ac:dyDescent="0.3">
      <c r="A150" s="5" t="s">
        <v>64</v>
      </c>
      <c r="B150" s="6">
        <v>85888.911200828603</v>
      </c>
      <c r="C150" s="6">
        <v>62828.299148624414</v>
      </c>
      <c r="D150">
        <f t="shared" si="6"/>
        <v>148717.21034945303</v>
      </c>
      <c r="E150">
        <f t="shared" si="7"/>
        <v>0.54529966870102708</v>
      </c>
      <c r="F150">
        <f t="shared" si="8"/>
        <v>0.87704196140128265</v>
      </c>
    </row>
    <row r="151" spans="1:6" x14ac:dyDescent="0.3">
      <c r="A151" s="7" t="s">
        <v>9</v>
      </c>
      <c r="B151" s="6">
        <v>219.35445822119635</v>
      </c>
      <c r="C151" s="6">
        <v>11649.8715095637</v>
      </c>
      <c r="D151">
        <f t="shared" si="6"/>
        <v>11869.225967784896</v>
      </c>
      <c r="E151">
        <f t="shared" si="7"/>
        <v>6.8324123033637214</v>
      </c>
      <c r="F151">
        <f t="shared" si="8"/>
        <v>10.989026092604863</v>
      </c>
    </row>
    <row r="152" spans="1:6" x14ac:dyDescent="0.3">
      <c r="A152" s="7" t="s">
        <v>160</v>
      </c>
      <c r="B152" s="6">
        <v>0</v>
      </c>
      <c r="C152" s="6">
        <v>9.2695231350859597</v>
      </c>
      <c r="D152">
        <f t="shared" si="6"/>
        <v>9.2695231350859597</v>
      </c>
      <c r="E152">
        <f t="shared" si="7"/>
        <v>8748.6102954686321</v>
      </c>
      <c r="F152">
        <f t="shared" si="8"/>
        <v>14070.975600170599</v>
      </c>
    </row>
    <row r="153" spans="1:6" x14ac:dyDescent="0.3">
      <c r="A153" s="7" t="s">
        <v>402</v>
      </c>
      <c r="B153" s="6">
        <v>85669.556742607412</v>
      </c>
      <c r="C153" s="6">
        <v>51169.158115925624</v>
      </c>
      <c r="D153">
        <f t="shared" si="6"/>
        <v>136838.71485853303</v>
      </c>
      <c r="E153">
        <f t="shared" si="7"/>
        <v>0.5926352466663839</v>
      </c>
      <c r="F153">
        <f t="shared" si="8"/>
        <v>0.95317494024884841</v>
      </c>
    </row>
    <row r="154" spans="1:6" x14ac:dyDescent="0.3">
      <c r="A154" s="5" t="s">
        <v>65</v>
      </c>
      <c r="B154" s="6">
        <v>39588.921591550956</v>
      </c>
      <c r="C154" s="6">
        <v>543738.26231883606</v>
      </c>
      <c r="D154">
        <f t="shared" si="6"/>
        <v>583327.18391038699</v>
      </c>
      <c r="E154">
        <f t="shared" si="7"/>
        <v>0.13902222932603103</v>
      </c>
      <c r="F154">
        <f t="shared" si="8"/>
        <v>0.2235987580497342</v>
      </c>
    </row>
    <row r="155" spans="1:6" x14ac:dyDescent="0.3">
      <c r="A155" s="7" t="s">
        <v>9</v>
      </c>
      <c r="B155" s="6">
        <v>14195.759110671461</v>
      </c>
      <c r="C155" s="6">
        <v>184419.67232140762</v>
      </c>
      <c r="D155">
        <f t="shared" si="6"/>
        <v>198615.43143207909</v>
      </c>
      <c r="E155">
        <f t="shared" si="7"/>
        <v>0.40830385106018346</v>
      </c>
      <c r="F155">
        <f t="shared" si="8"/>
        <v>0.65670241691978126</v>
      </c>
    </row>
    <row r="156" spans="1:6" x14ac:dyDescent="0.3">
      <c r="A156" s="7" t="s">
        <v>160</v>
      </c>
      <c r="B156" s="6">
        <v>13238.354875540786</v>
      </c>
      <c r="C156" s="6">
        <v>258825.26401476821</v>
      </c>
      <c r="D156">
        <f t="shared" si="6"/>
        <v>272063.61889030901</v>
      </c>
      <c r="E156">
        <f t="shared" si="7"/>
        <v>0.29807530262395676</v>
      </c>
      <c r="F156">
        <f t="shared" si="8"/>
        <v>0.47941446339283927</v>
      </c>
    </row>
    <row r="157" spans="1:6" x14ac:dyDescent="0.3">
      <c r="A157" s="7" t="s">
        <v>341</v>
      </c>
      <c r="B157" s="6">
        <v>12154.80760533871</v>
      </c>
      <c r="C157" s="6">
        <v>94425.848310520232</v>
      </c>
      <c r="D157">
        <f t="shared" si="6"/>
        <v>106580.65591585894</v>
      </c>
      <c r="E157">
        <f t="shared" si="7"/>
        <v>0.76088334076043995</v>
      </c>
      <c r="F157">
        <f t="shared" si="8"/>
        <v>1.2237796130845877</v>
      </c>
    </row>
    <row r="158" spans="1:6" x14ac:dyDescent="0.3">
      <c r="A158" s="7" t="s">
        <v>402</v>
      </c>
      <c r="B158" s="6">
        <v>0</v>
      </c>
      <c r="C158" s="6">
        <v>6067.4776721399803</v>
      </c>
      <c r="D158">
        <f t="shared" si="6"/>
        <v>6067.4776721399803</v>
      </c>
      <c r="E158">
        <f t="shared" si="7"/>
        <v>13.365594389586866</v>
      </c>
      <c r="F158">
        <f t="shared" si="8"/>
        <v>21.496780195485869</v>
      </c>
    </row>
    <row r="159" spans="1:6" x14ac:dyDescent="0.3">
      <c r="A159" s="5" t="s">
        <v>66</v>
      </c>
      <c r="B159" s="6">
        <v>14.8660033408774</v>
      </c>
      <c r="C159" s="6">
        <v>105592.95213690749</v>
      </c>
      <c r="D159">
        <f t="shared" si="6"/>
        <v>105607.81814024838</v>
      </c>
      <c r="E159">
        <f t="shared" si="7"/>
        <v>0.76789244358786046</v>
      </c>
      <c r="F159">
        <f t="shared" si="8"/>
        <v>1.2350528223753026</v>
      </c>
    </row>
    <row r="160" spans="1:6" x14ac:dyDescent="0.3">
      <c r="A160" s="7" t="s">
        <v>9</v>
      </c>
      <c r="B160" s="6">
        <v>0</v>
      </c>
      <c r="C160" s="6">
        <v>22926.514424093799</v>
      </c>
      <c r="D160">
        <f t="shared" si="6"/>
        <v>22926.514424093799</v>
      </c>
      <c r="E160">
        <f t="shared" si="7"/>
        <v>3.5371903479786417</v>
      </c>
      <c r="F160">
        <f t="shared" si="8"/>
        <v>5.6891000283034474</v>
      </c>
    </row>
    <row r="161" spans="1:6" x14ac:dyDescent="0.3">
      <c r="A161" s="7" t="s">
        <v>341</v>
      </c>
      <c r="B161" s="6">
        <v>14.8660033408774</v>
      </c>
      <c r="C161" s="6">
        <v>82666.437712813698</v>
      </c>
      <c r="D161">
        <f t="shared" si="6"/>
        <v>82681.30371615458</v>
      </c>
      <c r="E161">
        <f t="shared" si="7"/>
        <v>0.98081962776129961</v>
      </c>
      <c r="F161">
        <f t="shared" si="8"/>
        <v>1.5775178667571892</v>
      </c>
    </row>
    <row r="162" spans="1:6" x14ac:dyDescent="0.3">
      <c r="A162" s="5" t="s">
        <v>201</v>
      </c>
      <c r="B162" s="6">
        <v>0</v>
      </c>
      <c r="C162" s="6">
        <v>113981.13113372019</v>
      </c>
      <c r="D162">
        <f t="shared" si="6"/>
        <v>113981.13113372019</v>
      </c>
      <c r="E162">
        <f t="shared" si="7"/>
        <v>0.71148131911902401</v>
      </c>
      <c r="F162">
        <f t="shared" si="8"/>
        <v>1.1443230345379916</v>
      </c>
    </row>
    <row r="163" spans="1:6" x14ac:dyDescent="0.3">
      <c r="A163" s="7" t="s">
        <v>160</v>
      </c>
      <c r="B163" s="6">
        <v>0</v>
      </c>
      <c r="C163" s="6">
        <v>27520.867005498501</v>
      </c>
      <c r="D163">
        <f t="shared" si="6"/>
        <v>27520.867005498501</v>
      </c>
      <c r="E163">
        <f t="shared" si="7"/>
        <v>2.9466893436713066</v>
      </c>
      <c r="F163">
        <f t="shared" si="8"/>
        <v>4.7393577329141579</v>
      </c>
    </row>
    <row r="164" spans="1:6" x14ac:dyDescent="0.3">
      <c r="A164" s="7" t="s">
        <v>341</v>
      </c>
      <c r="B164" s="6">
        <v>0</v>
      </c>
      <c r="C164" s="6">
        <v>76938.261099546507</v>
      </c>
      <c r="D164">
        <f t="shared" si="6"/>
        <v>76938.261099546507</v>
      </c>
      <c r="E164">
        <f t="shared" si="7"/>
        <v>1.0540327318909952</v>
      </c>
      <c r="F164">
        <f t="shared" si="8"/>
        <v>1.6952714032651852</v>
      </c>
    </row>
    <row r="165" spans="1:6" x14ac:dyDescent="0.3">
      <c r="A165" s="7" t="s">
        <v>402</v>
      </c>
      <c r="B165" s="6">
        <v>0</v>
      </c>
      <c r="C165" s="6">
        <v>9522.0030286751899</v>
      </c>
      <c r="D165">
        <f t="shared" si="6"/>
        <v>9522.0030286751899</v>
      </c>
      <c r="E165">
        <f t="shared" si="7"/>
        <v>8.516637233729238</v>
      </c>
      <c r="F165">
        <f t="shared" si="8"/>
        <v>13.697877795903045</v>
      </c>
    </row>
    <row r="166" spans="1:6" x14ac:dyDescent="0.3">
      <c r="A166" s="5" t="s">
        <v>350</v>
      </c>
      <c r="B166" s="6">
        <v>0</v>
      </c>
      <c r="C166" s="6">
        <v>6977.3574054125202</v>
      </c>
      <c r="D166">
        <f t="shared" si="6"/>
        <v>6977.3574054125202</v>
      </c>
      <c r="E166">
        <f t="shared" si="7"/>
        <v>11.622658955493641</v>
      </c>
      <c r="F166">
        <f t="shared" si="8"/>
        <v>18.693500458759999</v>
      </c>
    </row>
    <row r="167" spans="1:6" x14ac:dyDescent="0.3">
      <c r="A167" s="7" t="s">
        <v>341</v>
      </c>
      <c r="B167" s="6">
        <v>0</v>
      </c>
      <c r="C167" s="6">
        <v>6977.3574054125202</v>
      </c>
      <c r="D167">
        <f t="shared" si="6"/>
        <v>6977.3574054125202</v>
      </c>
      <c r="E167">
        <f t="shared" si="7"/>
        <v>11.622658955493641</v>
      </c>
      <c r="F167">
        <f t="shared" si="8"/>
        <v>18.693500458759999</v>
      </c>
    </row>
    <row r="168" spans="1:6" x14ac:dyDescent="0.3">
      <c r="A168" s="5" t="s">
        <v>67</v>
      </c>
      <c r="B168" s="6">
        <v>10172.10749783654</v>
      </c>
      <c r="C168" s="6">
        <v>107532.01471673587</v>
      </c>
      <c r="D168">
        <f t="shared" si="6"/>
        <v>117704.1222145724</v>
      </c>
      <c r="E168">
        <f t="shared" si="7"/>
        <v>0.68897710639107634</v>
      </c>
      <c r="F168">
        <f t="shared" si="8"/>
        <v>1.1081280026984759</v>
      </c>
    </row>
    <row r="169" spans="1:6" x14ac:dyDescent="0.3">
      <c r="A169" s="7" t="s">
        <v>9</v>
      </c>
      <c r="B169" s="6">
        <v>5983.6863150245272</v>
      </c>
      <c r="C169" s="6">
        <v>38948.845749054315</v>
      </c>
      <c r="D169">
        <f t="shared" si="6"/>
        <v>44932.532064078841</v>
      </c>
      <c r="E169">
        <f t="shared" si="7"/>
        <v>1.8048269663068726</v>
      </c>
      <c r="F169">
        <f t="shared" si="8"/>
        <v>2.9028240312164431</v>
      </c>
    </row>
    <row r="170" spans="1:6" x14ac:dyDescent="0.3">
      <c r="A170" s="7" t="s">
        <v>160</v>
      </c>
      <c r="B170" s="6">
        <v>0</v>
      </c>
      <c r="C170" s="6">
        <v>923.11624526989874</v>
      </c>
      <c r="D170">
        <f t="shared" si="6"/>
        <v>923.11624526989874</v>
      </c>
      <c r="E170">
        <f t="shared" si="7"/>
        <v>87.849657016909262</v>
      </c>
      <c r="F170">
        <f t="shared" si="8"/>
        <v>141.29448433753456</v>
      </c>
    </row>
    <row r="171" spans="1:6" x14ac:dyDescent="0.3">
      <c r="A171" s="7" t="s">
        <v>341</v>
      </c>
      <c r="B171" s="6">
        <v>3910.5656629145519</v>
      </c>
      <c r="C171" s="6">
        <v>53744.142949411333</v>
      </c>
      <c r="D171">
        <f t="shared" si="6"/>
        <v>57654.708612325885</v>
      </c>
      <c r="E171">
        <f t="shared" si="7"/>
        <v>1.4065710760761778</v>
      </c>
      <c r="F171">
        <f t="shared" si="8"/>
        <v>2.2622824223436764</v>
      </c>
    </row>
    <row r="172" spans="1:6" x14ac:dyDescent="0.3">
      <c r="A172" s="7" t="s">
        <v>421</v>
      </c>
      <c r="B172" s="6">
        <v>277.8555198974604</v>
      </c>
      <c r="C172" s="6">
        <v>10566.618279444579</v>
      </c>
      <c r="D172">
        <f t="shared" si="6"/>
        <v>10844.47379934204</v>
      </c>
      <c r="E172">
        <f t="shared" si="7"/>
        <v>7.478043382669056</v>
      </c>
      <c r="F172">
        <f t="shared" si="8"/>
        <v>12.027437778209672</v>
      </c>
    </row>
    <row r="173" spans="1:6" x14ac:dyDescent="0.3">
      <c r="A173" s="7" t="s">
        <v>452</v>
      </c>
      <c r="B173" s="6">
        <v>0</v>
      </c>
      <c r="C173" s="6">
        <v>3349.2914935557292</v>
      </c>
      <c r="D173">
        <f t="shared" si="6"/>
        <v>3349.2914935557292</v>
      </c>
      <c r="E173">
        <f t="shared" si="7"/>
        <v>24.212716537133598</v>
      </c>
      <c r="F173">
        <f t="shared" si="8"/>
        <v>38.942932888931949</v>
      </c>
    </row>
    <row r="174" spans="1:6" x14ac:dyDescent="0.3">
      <c r="A174" s="5" t="s">
        <v>307</v>
      </c>
      <c r="B174" s="6">
        <v>0</v>
      </c>
      <c r="C174" s="6">
        <v>579.88548499706201</v>
      </c>
      <c r="D174">
        <f t="shared" si="6"/>
        <v>579.88548499706201</v>
      </c>
      <c r="E174">
        <f t="shared" si="7"/>
        <v>139.8473450910891</v>
      </c>
      <c r="F174">
        <f t="shared" si="8"/>
        <v>224.92584697075537</v>
      </c>
    </row>
    <row r="175" spans="1:6" x14ac:dyDescent="0.3">
      <c r="A175" s="7" t="s">
        <v>280</v>
      </c>
      <c r="B175" s="6">
        <v>0</v>
      </c>
      <c r="C175" s="6">
        <v>579.88548499706201</v>
      </c>
      <c r="D175">
        <f t="shared" si="6"/>
        <v>579.88548499706201</v>
      </c>
      <c r="E175">
        <f t="shared" si="7"/>
        <v>139.8473450910891</v>
      </c>
      <c r="F175">
        <f t="shared" si="8"/>
        <v>224.92584697075537</v>
      </c>
    </row>
    <row r="176" spans="1:6" x14ac:dyDescent="0.3">
      <c r="A176" s="5" t="s">
        <v>356</v>
      </c>
      <c r="B176" s="6">
        <v>36013.86447123735</v>
      </c>
      <c r="C176" s="6">
        <v>136586.46550800576</v>
      </c>
      <c r="D176">
        <f t="shared" si="6"/>
        <v>172600.32997924311</v>
      </c>
      <c r="E176">
        <f t="shared" si="7"/>
        <v>0.46984525199604327</v>
      </c>
      <c r="F176">
        <f t="shared" si="8"/>
        <v>0.75568357183730217</v>
      </c>
    </row>
    <row r="177" spans="1:6" x14ac:dyDescent="0.3">
      <c r="A177" s="7" t="s">
        <v>341</v>
      </c>
      <c r="B177" s="6">
        <v>36013.86447123735</v>
      </c>
      <c r="C177" s="6">
        <v>136586.46550800576</v>
      </c>
      <c r="D177">
        <f t="shared" si="6"/>
        <v>172600.32997924311</v>
      </c>
      <c r="E177">
        <f t="shared" si="7"/>
        <v>0.46984525199604327</v>
      </c>
      <c r="F177">
        <f t="shared" si="8"/>
        <v>0.75568357183730217</v>
      </c>
    </row>
    <row r="178" spans="1:6" x14ac:dyDescent="0.3">
      <c r="A178" s="5" t="s">
        <v>357</v>
      </c>
      <c r="B178" s="6">
        <v>0</v>
      </c>
      <c r="C178" s="6">
        <v>86314.959955578772</v>
      </c>
      <c r="D178">
        <f t="shared" si="6"/>
        <v>86314.959955578772</v>
      </c>
      <c r="E178">
        <f t="shared" si="7"/>
        <v>0.93952943470555683</v>
      </c>
      <c r="F178">
        <f t="shared" si="8"/>
        <v>1.5111080851585483</v>
      </c>
    </row>
    <row r="179" spans="1:6" x14ac:dyDescent="0.3">
      <c r="A179" s="7" t="s">
        <v>341</v>
      </c>
      <c r="B179" s="6">
        <v>0</v>
      </c>
      <c r="C179" s="6">
        <v>86314.959955578772</v>
      </c>
      <c r="D179">
        <f t="shared" si="6"/>
        <v>86314.959955578772</v>
      </c>
      <c r="E179">
        <f t="shared" si="7"/>
        <v>0.93952943470555683</v>
      </c>
      <c r="F179">
        <f t="shared" si="8"/>
        <v>1.5111080851585483</v>
      </c>
    </row>
    <row r="180" spans="1:6" x14ac:dyDescent="0.3">
      <c r="A180" s="5" t="s">
        <v>360</v>
      </c>
      <c r="B180" s="6">
        <v>0</v>
      </c>
      <c r="C180" s="6">
        <v>21401.10601363987</v>
      </c>
      <c r="D180">
        <f t="shared" si="6"/>
        <v>21401.10601363987</v>
      </c>
      <c r="E180">
        <f t="shared" si="7"/>
        <v>3.7893109581351538</v>
      </c>
      <c r="F180">
        <f t="shared" si="8"/>
        <v>6.0946024834362227</v>
      </c>
    </row>
    <row r="181" spans="1:6" x14ac:dyDescent="0.3">
      <c r="A181" s="7" t="s">
        <v>341</v>
      </c>
      <c r="B181" s="6">
        <v>0</v>
      </c>
      <c r="C181" s="6">
        <v>21401.10601363987</v>
      </c>
      <c r="D181">
        <f t="shared" si="6"/>
        <v>21401.10601363987</v>
      </c>
      <c r="E181">
        <f t="shared" si="7"/>
        <v>3.7893109581351538</v>
      </c>
      <c r="F181">
        <f t="shared" si="8"/>
        <v>6.0946024834362227</v>
      </c>
    </row>
    <row r="182" spans="1:6" x14ac:dyDescent="0.3">
      <c r="A182" s="5" t="s">
        <v>69</v>
      </c>
      <c r="B182" s="6">
        <v>23603.658137532158</v>
      </c>
      <c r="C182" s="6">
        <v>522239.73106537375</v>
      </c>
      <c r="D182">
        <f t="shared" si="6"/>
        <v>545843.38920290594</v>
      </c>
      <c r="E182">
        <f t="shared" si="7"/>
        <v>0.1485690715282294</v>
      </c>
      <c r="F182">
        <f t="shared" si="8"/>
        <v>0.23895358346187889</v>
      </c>
    </row>
    <row r="183" spans="1:6" x14ac:dyDescent="0.3">
      <c r="A183" s="7" t="s">
        <v>9</v>
      </c>
      <c r="B183" s="6">
        <v>13319.235392159522</v>
      </c>
      <c r="C183" s="6">
        <v>254265.30615185003</v>
      </c>
      <c r="D183">
        <f t="shared" si="6"/>
        <v>267584.54154400958</v>
      </c>
      <c r="E183">
        <f t="shared" si="7"/>
        <v>0.3030647625074408</v>
      </c>
      <c r="F183">
        <f t="shared" si="8"/>
        <v>0.48743934573499803</v>
      </c>
    </row>
    <row r="184" spans="1:6" x14ac:dyDescent="0.3">
      <c r="A184" s="7" t="s">
        <v>341</v>
      </c>
      <c r="B184" s="6">
        <v>10284.422745372636</v>
      </c>
      <c r="C184" s="6">
        <v>247284.95114622841</v>
      </c>
      <c r="D184">
        <f t="shared" si="6"/>
        <v>257569.37389160105</v>
      </c>
      <c r="E184">
        <f t="shared" si="7"/>
        <v>0.31484894461026641</v>
      </c>
      <c r="F184">
        <f t="shared" si="8"/>
        <v>0.50639263468452522</v>
      </c>
    </row>
    <row r="185" spans="1:6" x14ac:dyDescent="0.3">
      <c r="A185" s="7" t="s">
        <v>452</v>
      </c>
      <c r="B185" s="6">
        <v>0</v>
      </c>
      <c r="C185" s="6">
        <v>20689.473767295291</v>
      </c>
      <c r="D185">
        <f t="shared" si="6"/>
        <v>20689.473767295291</v>
      </c>
      <c r="E185">
        <f t="shared" si="7"/>
        <v>3.9196475679284135</v>
      </c>
      <c r="F185">
        <f t="shared" si="8"/>
        <v>6.3042315781462497</v>
      </c>
    </row>
    <row r="186" spans="1:6" x14ac:dyDescent="0.3">
      <c r="A186" s="5" t="s">
        <v>70</v>
      </c>
      <c r="B186" s="6">
        <v>15556.754329514504</v>
      </c>
      <c r="C186" s="6">
        <v>177496.00964908383</v>
      </c>
      <c r="D186">
        <f t="shared" si="6"/>
        <v>193052.76397859835</v>
      </c>
      <c r="E186">
        <f t="shared" si="7"/>
        <v>0.42006881363629617</v>
      </c>
      <c r="F186">
        <f t="shared" si="8"/>
        <v>0.6756247938178751</v>
      </c>
    </row>
    <row r="187" spans="1:6" x14ac:dyDescent="0.3">
      <c r="A187" s="7" t="s">
        <v>9</v>
      </c>
      <c r="B187" s="6">
        <v>2015.8591905252558</v>
      </c>
      <c r="C187" s="6">
        <v>71116.467146042123</v>
      </c>
      <c r="D187">
        <f t="shared" si="6"/>
        <v>73132.326336567377</v>
      </c>
      <c r="E187">
        <f t="shared" si="7"/>
        <v>1.1088864472939461</v>
      </c>
      <c r="F187">
        <f t="shared" si="8"/>
        <v>1.78349630584353</v>
      </c>
    </row>
    <row r="188" spans="1:6" x14ac:dyDescent="0.3">
      <c r="A188" s="7" t="s">
        <v>341</v>
      </c>
      <c r="B188" s="6">
        <v>13540.895138989248</v>
      </c>
      <c r="C188" s="6">
        <v>105936.87810251086</v>
      </c>
      <c r="D188">
        <f t="shared" si="6"/>
        <v>119477.77324150011</v>
      </c>
      <c r="E188">
        <f t="shared" si="7"/>
        <v>0.6787492211608237</v>
      </c>
      <c r="F188">
        <f t="shared" si="8"/>
        <v>1.0916778101929563</v>
      </c>
    </row>
    <row r="189" spans="1:6" x14ac:dyDescent="0.3">
      <c r="A189" s="7" t="s">
        <v>452</v>
      </c>
      <c r="B189" s="6">
        <v>0</v>
      </c>
      <c r="C189" s="6">
        <v>442.66440053086598</v>
      </c>
      <c r="D189">
        <f t="shared" si="6"/>
        <v>442.66440053086598</v>
      </c>
      <c r="E189">
        <f t="shared" si="7"/>
        <v>183.19848046611352</v>
      </c>
      <c r="F189">
        <f t="shared" si="8"/>
        <v>294.6503800680415</v>
      </c>
    </row>
    <row r="190" spans="1:6" x14ac:dyDescent="0.3">
      <c r="A190" s="5" t="s">
        <v>363</v>
      </c>
      <c r="B190" s="6">
        <v>0</v>
      </c>
      <c r="C190" s="6">
        <v>1994.4949468702521</v>
      </c>
      <c r="D190">
        <f t="shared" si="6"/>
        <v>1994.4949468702521</v>
      </c>
      <c r="E190">
        <f t="shared" si="7"/>
        <v>40.659639504703748</v>
      </c>
      <c r="F190">
        <f t="shared" si="8"/>
        <v>65.395620111087894</v>
      </c>
    </row>
    <row r="191" spans="1:6" x14ac:dyDescent="0.3">
      <c r="A191" s="7" t="s">
        <v>341</v>
      </c>
      <c r="B191" s="6">
        <v>0</v>
      </c>
      <c r="C191" s="6">
        <v>1994.4949468702521</v>
      </c>
      <c r="D191">
        <f t="shared" si="6"/>
        <v>1994.4949468702521</v>
      </c>
      <c r="E191">
        <f t="shared" si="7"/>
        <v>40.659639504703748</v>
      </c>
      <c r="F191">
        <f t="shared" si="8"/>
        <v>65.395620111087894</v>
      </c>
    </row>
    <row r="192" spans="1:6" x14ac:dyDescent="0.3">
      <c r="A192" s="5" t="s">
        <v>364</v>
      </c>
      <c r="B192" s="6">
        <v>1239.447366776632</v>
      </c>
      <c r="C192" s="6">
        <v>148180.41304961612</v>
      </c>
      <c r="D192">
        <f t="shared" si="6"/>
        <v>149419.86041639277</v>
      </c>
      <c r="E192">
        <f t="shared" si="7"/>
        <v>0.54273538542805899</v>
      </c>
      <c r="F192">
        <f t="shared" si="8"/>
        <v>0.87291765295145385</v>
      </c>
    </row>
    <row r="193" spans="1:6" x14ac:dyDescent="0.3">
      <c r="A193" s="7" t="s">
        <v>341</v>
      </c>
      <c r="B193" s="6">
        <v>1239.447366776632</v>
      </c>
      <c r="C193" s="6">
        <v>148180.41304961612</v>
      </c>
      <c r="D193">
        <f t="shared" si="6"/>
        <v>149419.86041639277</v>
      </c>
      <c r="E193">
        <f t="shared" si="7"/>
        <v>0.54273538542805899</v>
      </c>
      <c r="F193">
        <f t="shared" si="8"/>
        <v>0.87291765295145385</v>
      </c>
    </row>
    <row r="194" spans="1:6" x14ac:dyDescent="0.3">
      <c r="A194" s="5" t="s">
        <v>71</v>
      </c>
      <c r="B194" s="6">
        <v>6395.3420717072704</v>
      </c>
      <c r="C194" s="6">
        <v>319067.60843426653</v>
      </c>
      <c r="D194">
        <f t="shared" si="6"/>
        <v>325462.95050597377</v>
      </c>
      <c r="E194">
        <f t="shared" si="7"/>
        <v>0.24916951501737589</v>
      </c>
      <c r="F194">
        <f t="shared" si="8"/>
        <v>0.40075601126407595</v>
      </c>
    </row>
    <row r="195" spans="1:6" x14ac:dyDescent="0.3">
      <c r="A195" s="7" t="s">
        <v>9</v>
      </c>
      <c r="B195" s="6">
        <v>6395.3420717072704</v>
      </c>
      <c r="C195" s="6">
        <v>234075.59488148254</v>
      </c>
      <c r="D195">
        <f t="shared" si="6"/>
        <v>240470.93695318981</v>
      </c>
      <c r="E195">
        <f t="shared" si="7"/>
        <v>0.33723595275666834</v>
      </c>
      <c r="F195">
        <f t="shared" si="8"/>
        <v>0.5423991585494643</v>
      </c>
    </row>
    <row r="196" spans="1:6" x14ac:dyDescent="0.3">
      <c r="A196" s="7" t="s">
        <v>341</v>
      </c>
      <c r="B196" s="6">
        <v>0</v>
      </c>
      <c r="C196" s="6">
        <v>84992.013552784018</v>
      </c>
      <c r="D196">
        <f t="shared" si="6"/>
        <v>84992.013552784018</v>
      </c>
      <c r="E196">
        <f t="shared" si="7"/>
        <v>0.95415371567039797</v>
      </c>
      <c r="F196">
        <f t="shared" si="8"/>
        <v>1.5346292952338108</v>
      </c>
    </row>
    <row r="197" spans="1:6" x14ac:dyDescent="0.3">
      <c r="A197" s="5" t="s">
        <v>72</v>
      </c>
      <c r="B197" s="6">
        <v>31915.666495889069</v>
      </c>
      <c r="C197" s="6">
        <v>1232601.3102170175</v>
      </c>
      <c r="D197">
        <f t="shared" ref="D197:D260" si="9">SUM(B197:C197)</f>
        <v>1264516.9767129065</v>
      </c>
      <c r="E197">
        <f t="shared" ref="E197:E260" si="10">SUM(GETPIVOTDATA("Sum of Protection Acres",$A$3,"LfAssoc","Alpine Basins")/D197)</f>
        <v>6.4131559344109509E-2</v>
      </c>
      <c r="F197">
        <f t="shared" ref="F197:F260" si="11">SUM(GETPIVOTDATA("Sum of Non-Protection Acres",$A$3,"LfAssoc","Alpine Basins")/D197)</f>
        <v>0.10314708007959333</v>
      </c>
    </row>
    <row r="198" spans="1:6" x14ac:dyDescent="0.3">
      <c r="A198" s="7" t="s">
        <v>9</v>
      </c>
      <c r="B198" s="6">
        <v>8226.0078804295899</v>
      </c>
      <c r="C198" s="6">
        <v>288997.74137073907</v>
      </c>
      <c r="D198">
        <f t="shared" si="9"/>
        <v>297223.74925116863</v>
      </c>
      <c r="E198">
        <f t="shared" si="10"/>
        <v>0.27284308786902511</v>
      </c>
      <c r="F198">
        <f t="shared" si="11"/>
        <v>0.43883180327151666</v>
      </c>
    </row>
    <row r="199" spans="1:6" x14ac:dyDescent="0.3">
      <c r="A199" s="7" t="s">
        <v>160</v>
      </c>
      <c r="B199" s="6">
        <v>23025.54257602237</v>
      </c>
      <c r="C199" s="6">
        <v>31788.56369126977</v>
      </c>
      <c r="D199">
        <f t="shared" si="9"/>
        <v>54814.10626729214</v>
      </c>
      <c r="E199">
        <f t="shared" si="10"/>
        <v>1.4794630626329808</v>
      </c>
      <c r="F199">
        <f t="shared" si="11"/>
        <v>2.3795194839624778</v>
      </c>
    </row>
    <row r="200" spans="1:6" x14ac:dyDescent="0.3">
      <c r="A200" s="7" t="s">
        <v>341</v>
      </c>
      <c r="B200" s="6">
        <v>664.11603943711214</v>
      </c>
      <c r="C200" s="6">
        <v>767394.97468385415</v>
      </c>
      <c r="D200">
        <f t="shared" si="9"/>
        <v>768059.09072329127</v>
      </c>
      <c r="E200">
        <f t="shared" si="10"/>
        <v>0.10558490422570099</v>
      </c>
      <c r="F200">
        <f t="shared" si="11"/>
        <v>0.16981926968168898</v>
      </c>
    </row>
    <row r="201" spans="1:6" x14ac:dyDescent="0.3">
      <c r="A201" s="7" t="s">
        <v>452</v>
      </c>
      <c r="B201" s="6">
        <v>0</v>
      </c>
      <c r="C201" s="6">
        <v>144420.03047115452</v>
      </c>
      <c r="D201">
        <f t="shared" si="9"/>
        <v>144420.03047115452</v>
      </c>
      <c r="E201">
        <f t="shared" si="10"/>
        <v>0.56152491637851543</v>
      </c>
      <c r="F201">
        <f t="shared" si="11"/>
        <v>0.90313811341469619</v>
      </c>
    </row>
    <row r="202" spans="1:6" x14ac:dyDescent="0.3">
      <c r="A202" s="5" t="s">
        <v>73</v>
      </c>
      <c r="B202" s="6">
        <v>607.78421028457512</v>
      </c>
      <c r="C202" s="6">
        <v>197351.29327798905</v>
      </c>
      <c r="D202">
        <f t="shared" si="9"/>
        <v>197959.07748827362</v>
      </c>
      <c r="E202">
        <f t="shared" si="10"/>
        <v>0.40965762501343994</v>
      </c>
      <c r="F202">
        <f t="shared" si="11"/>
        <v>0.65887978219507359</v>
      </c>
    </row>
    <row r="203" spans="1:6" x14ac:dyDescent="0.3">
      <c r="A203" s="7" t="s">
        <v>9</v>
      </c>
      <c r="B203" s="6">
        <v>0</v>
      </c>
      <c r="C203" s="6">
        <v>10453.696537930793</v>
      </c>
      <c r="D203">
        <f t="shared" si="9"/>
        <v>10453.696537930793</v>
      </c>
      <c r="E203">
        <f t="shared" si="10"/>
        <v>7.7575855812770467</v>
      </c>
      <c r="F203">
        <f t="shared" si="11"/>
        <v>12.477044209744108</v>
      </c>
    </row>
    <row r="204" spans="1:6" x14ac:dyDescent="0.3">
      <c r="A204" s="7" t="s">
        <v>341</v>
      </c>
      <c r="B204" s="6">
        <v>607.78421028457512</v>
      </c>
      <c r="C204" s="6">
        <v>186897.59674005827</v>
      </c>
      <c r="D204">
        <f t="shared" si="9"/>
        <v>187505.38095034283</v>
      </c>
      <c r="E204">
        <f t="shared" si="10"/>
        <v>0.43249663088428514</v>
      </c>
      <c r="F204">
        <f t="shared" si="11"/>
        <v>0.6956132842585121</v>
      </c>
    </row>
    <row r="205" spans="1:6" x14ac:dyDescent="0.3">
      <c r="A205" s="5" t="s">
        <v>75</v>
      </c>
      <c r="B205" s="6">
        <v>58.321406978445118</v>
      </c>
      <c r="C205" s="6">
        <v>441548.84048401064</v>
      </c>
      <c r="D205">
        <f t="shared" si="9"/>
        <v>441607.16189098911</v>
      </c>
      <c r="E205">
        <f t="shared" si="10"/>
        <v>0.18363707052766534</v>
      </c>
      <c r="F205">
        <f t="shared" si="11"/>
        <v>0.2953557938247578</v>
      </c>
    </row>
    <row r="206" spans="1:6" x14ac:dyDescent="0.3">
      <c r="A206" s="7" t="s">
        <v>9</v>
      </c>
      <c r="B206" s="6">
        <v>23.397107646683885</v>
      </c>
      <c r="C206" s="6">
        <v>160390.41179114088</v>
      </c>
      <c r="D206">
        <f t="shared" si="9"/>
        <v>160413.80889878757</v>
      </c>
      <c r="E206">
        <f t="shared" si="10"/>
        <v>0.50553905608503158</v>
      </c>
      <c r="F206">
        <f t="shared" si="11"/>
        <v>0.81309230641924646</v>
      </c>
    </row>
    <row r="207" spans="1:6" x14ac:dyDescent="0.3">
      <c r="A207" s="7" t="s">
        <v>160</v>
      </c>
      <c r="B207" s="6">
        <v>0</v>
      </c>
      <c r="C207" s="6">
        <v>1260.379575540705</v>
      </c>
      <c r="D207">
        <f t="shared" si="9"/>
        <v>1260.379575540705</v>
      </c>
      <c r="E207">
        <f t="shared" si="10"/>
        <v>64.342081629581799</v>
      </c>
      <c r="F207">
        <f t="shared" si="11"/>
        <v>103.48567716440201</v>
      </c>
    </row>
    <row r="208" spans="1:6" x14ac:dyDescent="0.3">
      <c r="A208" s="7" t="s">
        <v>333</v>
      </c>
      <c r="B208" s="6">
        <v>0</v>
      </c>
      <c r="C208" s="6">
        <v>1428.9567392427</v>
      </c>
      <c r="D208">
        <f t="shared" si="9"/>
        <v>1428.9567392427</v>
      </c>
      <c r="E208">
        <f t="shared" si="10"/>
        <v>56.751505001247004</v>
      </c>
      <c r="F208">
        <f t="shared" si="11"/>
        <v>91.277244633826825</v>
      </c>
    </row>
    <row r="209" spans="1:6" x14ac:dyDescent="0.3">
      <c r="A209" s="7" t="s">
        <v>341</v>
      </c>
      <c r="B209" s="6">
        <v>0</v>
      </c>
      <c r="C209" s="6">
        <v>60992.121300393221</v>
      </c>
      <c r="D209">
        <f t="shared" si="9"/>
        <v>60992.121300393221</v>
      </c>
      <c r="E209">
        <f t="shared" si="10"/>
        <v>1.3296052638388045</v>
      </c>
      <c r="F209">
        <f t="shared" si="11"/>
        <v>2.1384931541669552</v>
      </c>
    </row>
    <row r="210" spans="1:6" x14ac:dyDescent="0.3">
      <c r="A210" s="7" t="s">
        <v>402</v>
      </c>
      <c r="B210" s="6">
        <v>34.924299331761233</v>
      </c>
      <c r="C210" s="6">
        <v>117105.74431610027</v>
      </c>
      <c r="D210">
        <f t="shared" si="9"/>
        <v>117140.66861543203</v>
      </c>
      <c r="E210">
        <f t="shared" si="10"/>
        <v>0.69229112734477116</v>
      </c>
      <c r="F210">
        <f t="shared" si="11"/>
        <v>1.1134581644502284</v>
      </c>
    </row>
    <row r="211" spans="1:6" x14ac:dyDescent="0.3">
      <c r="A211" s="7" t="s">
        <v>452</v>
      </c>
      <c r="B211" s="6">
        <v>0</v>
      </c>
      <c r="C211" s="6">
        <v>21833.6993548795</v>
      </c>
      <c r="D211">
        <f t="shared" si="9"/>
        <v>21833.6993548795</v>
      </c>
      <c r="E211">
        <f t="shared" si="10"/>
        <v>3.7142329485989785</v>
      </c>
      <c r="F211">
        <f t="shared" si="11"/>
        <v>5.9738494947198229</v>
      </c>
    </row>
    <row r="212" spans="1:6" x14ac:dyDescent="0.3">
      <c r="A212" s="7" t="s">
        <v>455</v>
      </c>
      <c r="B212" s="6">
        <v>0</v>
      </c>
      <c r="C212" s="6">
        <v>78537.527406713329</v>
      </c>
      <c r="D212">
        <f t="shared" si="9"/>
        <v>78537.527406713329</v>
      </c>
      <c r="E212">
        <f t="shared" si="10"/>
        <v>1.0325693743035476</v>
      </c>
      <c r="F212">
        <f t="shared" si="11"/>
        <v>1.6607504484265474</v>
      </c>
    </row>
    <row r="213" spans="1:6" x14ac:dyDescent="0.3">
      <c r="A213" s="5" t="s">
        <v>414</v>
      </c>
      <c r="B213" s="6">
        <v>62.7634863998355</v>
      </c>
      <c r="C213" s="6">
        <v>546.76241633714699</v>
      </c>
      <c r="D213">
        <f t="shared" si="9"/>
        <v>609.52590273698252</v>
      </c>
      <c r="E213">
        <f t="shared" si="10"/>
        <v>133.0467584224904</v>
      </c>
      <c r="F213">
        <f t="shared" si="11"/>
        <v>213.98800817706021</v>
      </c>
    </row>
    <row r="214" spans="1:6" x14ac:dyDescent="0.3">
      <c r="A214" s="7" t="s">
        <v>402</v>
      </c>
      <c r="B214" s="6">
        <v>62.7634863998355</v>
      </c>
      <c r="C214" s="6">
        <v>546.76241633714699</v>
      </c>
      <c r="D214">
        <f t="shared" si="9"/>
        <v>609.52590273698252</v>
      </c>
      <c r="E214">
        <f t="shared" si="10"/>
        <v>133.0467584224904</v>
      </c>
      <c r="F214">
        <f t="shared" si="11"/>
        <v>213.98800817706021</v>
      </c>
    </row>
    <row r="215" spans="1:6" x14ac:dyDescent="0.3">
      <c r="A215" s="5" t="s">
        <v>84</v>
      </c>
      <c r="B215" s="6">
        <v>0</v>
      </c>
      <c r="C215" s="6">
        <v>693.83471055246605</v>
      </c>
      <c r="D215">
        <f t="shared" si="9"/>
        <v>693.83471055246605</v>
      </c>
      <c r="E215">
        <f t="shared" si="10"/>
        <v>116.88006422902284</v>
      </c>
      <c r="F215">
        <f t="shared" si="11"/>
        <v>187.98603165176837</v>
      </c>
    </row>
    <row r="216" spans="1:6" x14ac:dyDescent="0.3">
      <c r="A216" s="7" t="s">
        <v>9</v>
      </c>
      <c r="B216" s="6">
        <v>0</v>
      </c>
      <c r="C216" s="6">
        <v>693.83471055246605</v>
      </c>
      <c r="D216">
        <f t="shared" si="9"/>
        <v>693.83471055246605</v>
      </c>
      <c r="E216">
        <f t="shared" si="10"/>
        <v>116.88006422902284</v>
      </c>
      <c r="F216">
        <f t="shared" si="11"/>
        <v>187.98603165176837</v>
      </c>
    </row>
    <row r="217" spans="1:6" x14ac:dyDescent="0.3">
      <c r="A217" s="5" t="s">
        <v>85</v>
      </c>
      <c r="B217" s="6">
        <v>522.14187916358401</v>
      </c>
      <c r="C217" s="6">
        <v>226722.13536630874</v>
      </c>
      <c r="D217">
        <f t="shared" si="9"/>
        <v>227244.27724547233</v>
      </c>
      <c r="E217">
        <f t="shared" si="10"/>
        <v>0.35686463270578783</v>
      </c>
      <c r="F217">
        <f t="shared" si="11"/>
        <v>0.57396927852276713</v>
      </c>
    </row>
    <row r="218" spans="1:6" x14ac:dyDescent="0.3">
      <c r="A218" s="7" t="s">
        <v>9</v>
      </c>
      <c r="B218" s="6">
        <v>29.035884098901771</v>
      </c>
      <c r="C218" s="6">
        <v>43799.819372865335</v>
      </c>
      <c r="D218">
        <f t="shared" si="9"/>
        <v>43828.855256964234</v>
      </c>
      <c r="E218">
        <f t="shared" si="10"/>
        <v>1.8502752366732633</v>
      </c>
      <c r="F218">
        <f t="shared" si="11"/>
        <v>2.9759215269097501</v>
      </c>
    </row>
    <row r="219" spans="1:6" x14ac:dyDescent="0.3">
      <c r="A219" s="7" t="s">
        <v>160</v>
      </c>
      <c r="B219" s="6">
        <v>72.401766957124806</v>
      </c>
      <c r="C219" s="6">
        <v>22993.810363961427</v>
      </c>
      <c r="D219">
        <f t="shared" si="9"/>
        <v>23066.212130918553</v>
      </c>
      <c r="E219">
        <f t="shared" si="10"/>
        <v>3.5157677850796856</v>
      </c>
      <c r="F219">
        <f t="shared" si="11"/>
        <v>5.6546446862932465</v>
      </c>
    </row>
    <row r="220" spans="1:6" x14ac:dyDescent="0.3">
      <c r="A220" s="7" t="s">
        <v>280</v>
      </c>
      <c r="B220" s="6">
        <v>0.71218282058638205</v>
      </c>
      <c r="C220" s="6">
        <v>13365.406361960071</v>
      </c>
      <c r="D220">
        <f t="shared" si="9"/>
        <v>13366.118544780658</v>
      </c>
      <c r="E220">
        <f t="shared" si="10"/>
        <v>6.0672397347070284</v>
      </c>
      <c r="F220">
        <f t="shared" si="11"/>
        <v>9.7583478271591098</v>
      </c>
    </row>
    <row r="221" spans="1:6" x14ac:dyDescent="0.3">
      <c r="A221" s="7" t="s">
        <v>333</v>
      </c>
      <c r="B221" s="6">
        <v>0</v>
      </c>
      <c r="C221" s="6">
        <v>381.93419082823999</v>
      </c>
      <c r="D221">
        <f t="shared" si="9"/>
        <v>381.93419082823999</v>
      </c>
      <c r="E221">
        <f t="shared" si="10"/>
        <v>212.32832116401752</v>
      </c>
      <c r="F221">
        <f t="shared" si="11"/>
        <v>341.50185291389056</v>
      </c>
    </row>
    <row r="222" spans="1:6" x14ac:dyDescent="0.3">
      <c r="A222" s="7" t="s">
        <v>341</v>
      </c>
      <c r="B222" s="6">
        <v>18.463381017454072</v>
      </c>
      <c r="C222" s="6">
        <v>94520.93825542822</v>
      </c>
      <c r="D222">
        <f t="shared" si="9"/>
        <v>94539.401636445677</v>
      </c>
      <c r="E222">
        <f t="shared" si="10"/>
        <v>0.85779520633685469</v>
      </c>
      <c r="F222">
        <f t="shared" si="11"/>
        <v>1.3796494541036863</v>
      </c>
    </row>
    <row r="223" spans="1:6" x14ac:dyDescent="0.3">
      <c r="A223" s="7" t="s">
        <v>402</v>
      </c>
      <c r="B223" s="6">
        <v>3.5282115005908299</v>
      </c>
      <c r="C223" s="6">
        <v>11507.181725782099</v>
      </c>
      <c r="D223">
        <f t="shared" si="9"/>
        <v>11510.709937282689</v>
      </c>
      <c r="E223">
        <f t="shared" si="10"/>
        <v>7.0452166700016541</v>
      </c>
      <c r="F223">
        <f t="shared" si="11"/>
        <v>11.331293601322567</v>
      </c>
    </row>
    <row r="224" spans="1:6" x14ac:dyDescent="0.3">
      <c r="A224" s="7" t="s">
        <v>421</v>
      </c>
      <c r="B224" s="6">
        <v>398.0004527689261</v>
      </c>
      <c r="C224" s="6">
        <v>2499.3464211635542</v>
      </c>
      <c r="D224">
        <f t="shared" si="9"/>
        <v>2897.3468739324803</v>
      </c>
      <c r="E224">
        <f t="shared" si="10"/>
        <v>27.989553568237181</v>
      </c>
      <c r="F224">
        <f t="shared" si="11"/>
        <v>45.017472720475851</v>
      </c>
    </row>
    <row r="225" spans="1:6" x14ac:dyDescent="0.3">
      <c r="A225" s="7" t="s">
        <v>452</v>
      </c>
      <c r="B225" s="6">
        <v>0</v>
      </c>
      <c r="C225" s="6">
        <v>2734.6129489128771</v>
      </c>
      <c r="D225">
        <f t="shared" si="9"/>
        <v>2734.6129489128771</v>
      </c>
      <c r="E225">
        <f t="shared" si="10"/>
        <v>29.655182305026575</v>
      </c>
      <c r="F225">
        <f t="shared" si="11"/>
        <v>47.696414920752602</v>
      </c>
    </row>
    <row r="226" spans="1:6" x14ac:dyDescent="0.3">
      <c r="A226" s="7" t="s">
        <v>455</v>
      </c>
      <c r="B226" s="6">
        <v>0</v>
      </c>
      <c r="C226" s="6">
        <v>34919.085725406912</v>
      </c>
      <c r="D226">
        <f t="shared" si="9"/>
        <v>34919.085725406912</v>
      </c>
      <c r="E226">
        <f t="shared" si="10"/>
        <v>2.3223816961133421</v>
      </c>
      <c r="F226">
        <f t="shared" si="11"/>
        <v>3.7352419500522736</v>
      </c>
    </row>
    <row r="227" spans="1:6" x14ac:dyDescent="0.3">
      <c r="A227" s="5" t="s">
        <v>379</v>
      </c>
      <c r="B227" s="6">
        <v>0</v>
      </c>
      <c r="C227" s="6">
        <v>652.86714269718095</v>
      </c>
      <c r="D227">
        <f t="shared" si="9"/>
        <v>652.86714269718095</v>
      </c>
      <c r="E227">
        <f t="shared" si="10"/>
        <v>124.21431594592003</v>
      </c>
      <c r="F227">
        <f t="shared" si="11"/>
        <v>199.78219966801007</v>
      </c>
    </row>
    <row r="228" spans="1:6" x14ac:dyDescent="0.3">
      <c r="A228" s="7" t="s">
        <v>341</v>
      </c>
      <c r="B228" s="6">
        <v>0</v>
      </c>
      <c r="C228" s="6">
        <v>652.86714269718095</v>
      </c>
      <c r="D228">
        <f t="shared" si="9"/>
        <v>652.86714269718095</v>
      </c>
      <c r="E228">
        <f t="shared" si="10"/>
        <v>124.21431594592003</v>
      </c>
      <c r="F228">
        <f t="shared" si="11"/>
        <v>199.78219966801007</v>
      </c>
    </row>
    <row r="229" spans="1:6" x14ac:dyDescent="0.3">
      <c r="A229" s="5" t="s">
        <v>204</v>
      </c>
      <c r="B229" s="6">
        <v>1110404.1020689725</v>
      </c>
      <c r="C229" s="6">
        <v>395416.73854405293</v>
      </c>
      <c r="D229">
        <f t="shared" si="9"/>
        <v>1505820.8406130255</v>
      </c>
      <c r="E229">
        <f t="shared" si="10"/>
        <v>5.3854644155863475E-2</v>
      </c>
      <c r="F229">
        <f t="shared" si="11"/>
        <v>8.6618029410399422E-2</v>
      </c>
    </row>
    <row r="230" spans="1:6" x14ac:dyDescent="0.3">
      <c r="A230" s="7" t="s">
        <v>160</v>
      </c>
      <c r="B230" s="6">
        <v>73328.916183784037</v>
      </c>
      <c r="C230" s="6">
        <v>19923.164277175016</v>
      </c>
      <c r="D230">
        <f t="shared" si="9"/>
        <v>93252.080460959056</v>
      </c>
      <c r="E230">
        <f t="shared" si="10"/>
        <v>0.86963685027541171</v>
      </c>
      <c r="F230">
        <f t="shared" si="11"/>
        <v>1.3986951627703128</v>
      </c>
    </row>
    <row r="231" spans="1:6" x14ac:dyDescent="0.3">
      <c r="A231" s="7" t="s">
        <v>280</v>
      </c>
      <c r="B231" s="6">
        <v>19720.208456932982</v>
      </c>
      <c r="C231" s="6">
        <v>22347.683928547718</v>
      </c>
      <c r="D231">
        <f t="shared" si="9"/>
        <v>42067.8923854807</v>
      </c>
      <c r="E231">
        <f t="shared" si="10"/>
        <v>1.9277277974992386</v>
      </c>
      <c r="F231">
        <f t="shared" si="11"/>
        <v>3.1004936654261392</v>
      </c>
    </row>
    <row r="232" spans="1:6" x14ac:dyDescent="0.3">
      <c r="A232" s="7" t="s">
        <v>341</v>
      </c>
      <c r="B232" s="6">
        <v>13271.672590658594</v>
      </c>
      <c r="C232" s="6">
        <v>179.93975053235701</v>
      </c>
      <c r="D232">
        <f t="shared" si="9"/>
        <v>13451.612341190952</v>
      </c>
      <c r="E232">
        <f t="shared" si="10"/>
        <v>6.0286784570330418</v>
      </c>
      <c r="F232">
        <f t="shared" si="11"/>
        <v>9.6963271428518993</v>
      </c>
    </row>
    <row r="233" spans="1:6" x14ac:dyDescent="0.3">
      <c r="A233" s="7" t="s">
        <v>421</v>
      </c>
      <c r="B233" s="6">
        <v>1004083.3048375968</v>
      </c>
      <c r="C233" s="6">
        <v>352965.95058779785</v>
      </c>
      <c r="D233">
        <f t="shared" si="9"/>
        <v>1357049.2554253947</v>
      </c>
      <c r="E233">
        <f t="shared" si="10"/>
        <v>5.9758660350376656E-2</v>
      </c>
      <c r="F233">
        <f t="shared" si="11"/>
        <v>9.6113853891121356E-2</v>
      </c>
    </row>
    <row r="234" spans="1:6" x14ac:dyDescent="0.3">
      <c r="A234" s="5" t="s">
        <v>435</v>
      </c>
      <c r="B234" s="6">
        <v>596.21795148015201</v>
      </c>
      <c r="C234" s="6">
        <v>28.203593432158801</v>
      </c>
      <c r="D234">
        <f t="shared" si="9"/>
        <v>624.42154491231076</v>
      </c>
      <c r="E234">
        <f t="shared" si="10"/>
        <v>129.87291389038498</v>
      </c>
      <c r="F234">
        <f t="shared" si="11"/>
        <v>208.88330154804035</v>
      </c>
    </row>
    <row r="235" spans="1:6" x14ac:dyDescent="0.3">
      <c r="A235" s="7" t="s">
        <v>421</v>
      </c>
      <c r="B235" s="6">
        <v>596.21795148015201</v>
      </c>
      <c r="C235" s="6">
        <v>28.203593432158801</v>
      </c>
      <c r="D235">
        <f t="shared" si="9"/>
        <v>624.42154491231076</v>
      </c>
      <c r="E235">
        <f t="shared" si="10"/>
        <v>129.87291389038498</v>
      </c>
      <c r="F235">
        <f t="shared" si="11"/>
        <v>208.88330154804035</v>
      </c>
    </row>
    <row r="236" spans="1:6" x14ac:dyDescent="0.3">
      <c r="A236" s="5" t="s">
        <v>207</v>
      </c>
      <c r="B236" s="6">
        <v>3739.8597558534821</v>
      </c>
      <c r="C236" s="6">
        <v>132266.71839665508</v>
      </c>
      <c r="D236">
        <f t="shared" si="9"/>
        <v>136006.57815250856</v>
      </c>
      <c r="E236">
        <f t="shared" si="10"/>
        <v>0.59626120026902496</v>
      </c>
      <c r="F236">
        <f t="shared" si="11"/>
        <v>0.95900680416174189</v>
      </c>
    </row>
    <row r="237" spans="1:6" x14ac:dyDescent="0.3">
      <c r="A237" s="7" t="s">
        <v>160</v>
      </c>
      <c r="B237" s="6">
        <v>868.97018225741101</v>
      </c>
      <c r="C237" s="6">
        <v>83007.409566060494</v>
      </c>
      <c r="D237">
        <f t="shared" si="9"/>
        <v>83876.379748317908</v>
      </c>
      <c r="E237">
        <f t="shared" si="10"/>
        <v>0.96684484686910943</v>
      </c>
      <c r="F237">
        <f t="shared" si="11"/>
        <v>1.5550412911285332</v>
      </c>
    </row>
    <row r="238" spans="1:6" x14ac:dyDescent="0.3">
      <c r="A238" s="7" t="s">
        <v>280</v>
      </c>
      <c r="B238" s="6">
        <v>0</v>
      </c>
      <c r="C238" s="6">
        <v>34656.585873565258</v>
      </c>
      <c r="D238">
        <f t="shared" si="9"/>
        <v>34656.585873565258</v>
      </c>
      <c r="E238">
        <f t="shared" si="10"/>
        <v>2.3399721435213343</v>
      </c>
      <c r="F238">
        <f t="shared" si="11"/>
        <v>3.7635338441834074</v>
      </c>
    </row>
    <row r="239" spans="1:6" x14ac:dyDescent="0.3">
      <c r="A239" s="7" t="s">
        <v>421</v>
      </c>
      <c r="B239" s="6">
        <v>2870.8895735960709</v>
      </c>
      <c r="C239" s="6">
        <v>14602.722957029318</v>
      </c>
      <c r="D239">
        <f t="shared" si="9"/>
        <v>17473.612530625389</v>
      </c>
      <c r="E239">
        <f t="shared" si="10"/>
        <v>4.6410234513077677</v>
      </c>
      <c r="F239">
        <f t="shared" si="11"/>
        <v>7.4644687027601861</v>
      </c>
    </row>
    <row r="240" spans="1:6" x14ac:dyDescent="0.3">
      <c r="A240" s="5" t="s">
        <v>436</v>
      </c>
      <c r="B240" s="6">
        <v>80.669099666374393</v>
      </c>
      <c r="C240" s="6">
        <v>238.04236956529499</v>
      </c>
      <c r="D240">
        <f t="shared" si="9"/>
        <v>318.71146923166941</v>
      </c>
      <c r="E240">
        <f t="shared" si="10"/>
        <v>254.44784189661502</v>
      </c>
      <c r="F240">
        <f t="shared" si="11"/>
        <v>409.24549773325464</v>
      </c>
    </row>
    <row r="241" spans="1:6" x14ac:dyDescent="0.3">
      <c r="A241" s="7" t="s">
        <v>421</v>
      </c>
      <c r="B241" s="6">
        <v>80.669099666374393</v>
      </c>
      <c r="C241" s="6">
        <v>238.04236956529499</v>
      </c>
      <c r="D241">
        <f t="shared" si="9"/>
        <v>318.71146923166941</v>
      </c>
      <c r="E241">
        <f t="shared" si="10"/>
        <v>254.44784189661502</v>
      </c>
      <c r="F241">
        <f t="shared" si="11"/>
        <v>409.24549773325464</v>
      </c>
    </row>
    <row r="242" spans="1:6" x14ac:dyDescent="0.3">
      <c r="A242" s="5" t="s">
        <v>91</v>
      </c>
      <c r="B242" s="6">
        <v>525040.87258024665</v>
      </c>
      <c r="C242" s="6">
        <v>1602625.7877438653</v>
      </c>
      <c r="D242">
        <f t="shared" si="9"/>
        <v>2127666.660324112</v>
      </c>
      <c r="E242">
        <f t="shared" si="10"/>
        <v>3.8114732465349743E-2</v>
      </c>
      <c r="F242">
        <f t="shared" si="11"/>
        <v>6.1302475754892241E-2</v>
      </c>
    </row>
    <row r="243" spans="1:6" x14ac:dyDescent="0.3">
      <c r="A243" s="7" t="s">
        <v>9</v>
      </c>
      <c r="B243" s="6">
        <v>58464.221813368167</v>
      </c>
      <c r="C243" s="6">
        <v>6692.3674200464566</v>
      </c>
      <c r="D243">
        <f t="shared" si="9"/>
        <v>65156.589233414627</v>
      </c>
      <c r="E243">
        <f t="shared" si="10"/>
        <v>1.2446238590418581</v>
      </c>
      <c r="F243">
        <f t="shared" si="11"/>
        <v>2.0018118718854243</v>
      </c>
    </row>
    <row r="244" spans="1:6" x14ac:dyDescent="0.3">
      <c r="A244" s="7" t="s">
        <v>160</v>
      </c>
      <c r="B244" s="6">
        <v>274783.10431999166</v>
      </c>
      <c r="C244" s="6">
        <v>1027295.141905056</v>
      </c>
      <c r="D244">
        <f t="shared" si="9"/>
        <v>1302078.2462250476</v>
      </c>
      <c r="E244">
        <f t="shared" si="10"/>
        <v>6.2281545497597832E-2</v>
      </c>
      <c r="F244">
        <f t="shared" si="11"/>
        <v>0.10017157896397882</v>
      </c>
    </row>
    <row r="245" spans="1:6" x14ac:dyDescent="0.3">
      <c r="A245" s="7" t="s">
        <v>280</v>
      </c>
      <c r="B245" s="6">
        <v>17689.62996229214</v>
      </c>
      <c r="C245" s="6">
        <v>255452.21038268489</v>
      </c>
      <c r="D245">
        <f t="shared" si="9"/>
        <v>273141.84034497704</v>
      </c>
      <c r="E245">
        <f t="shared" si="10"/>
        <v>0.29689865687100325</v>
      </c>
      <c r="F245">
        <f t="shared" si="11"/>
        <v>0.47752198525966327</v>
      </c>
    </row>
    <row r="246" spans="1:6" x14ac:dyDescent="0.3">
      <c r="A246" s="7" t="s">
        <v>341</v>
      </c>
      <c r="B246" s="6">
        <v>8621.7782156179255</v>
      </c>
      <c r="C246" s="6">
        <v>20658.984623433749</v>
      </c>
      <c r="D246">
        <f t="shared" si="9"/>
        <v>29280.762839051677</v>
      </c>
      <c r="E246">
        <f t="shared" si="10"/>
        <v>2.7695810378799597</v>
      </c>
      <c r="F246">
        <f t="shared" si="11"/>
        <v>4.4545025884727165</v>
      </c>
    </row>
    <row r="247" spans="1:6" x14ac:dyDescent="0.3">
      <c r="A247" s="7" t="s">
        <v>402</v>
      </c>
      <c r="B247" s="6">
        <v>96453.10128713536</v>
      </c>
      <c r="C247" s="6">
        <v>121269.50802640857</v>
      </c>
      <c r="D247">
        <f t="shared" si="9"/>
        <v>217722.60931354394</v>
      </c>
      <c r="E247">
        <f t="shared" si="10"/>
        <v>0.37247140197971607</v>
      </c>
      <c r="F247">
        <f t="shared" si="11"/>
        <v>0.59907069031667004</v>
      </c>
    </row>
    <row r="248" spans="1:6" x14ac:dyDescent="0.3">
      <c r="A248" s="7" t="s">
        <v>421</v>
      </c>
      <c r="B248" s="6">
        <v>69029.036981841418</v>
      </c>
      <c r="C248" s="6">
        <v>171257.57538623567</v>
      </c>
      <c r="D248">
        <f t="shared" si="9"/>
        <v>240286.6123680771</v>
      </c>
      <c r="E248">
        <f t="shared" si="10"/>
        <v>0.33749464747321689</v>
      </c>
      <c r="F248">
        <f t="shared" si="11"/>
        <v>0.54281523458000047</v>
      </c>
    </row>
    <row r="249" spans="1:6" x14ac:dyDescent="0.3">
      <c r="A249" s="5" t="s">
        <v>92</v>
      </c>
      <c r="B249" s="6">
        <v>18235.315867745943</v>
      </c>
      <c r="C249" s="6">
        <v>18487.570776514884</v>
      </c>
      <c r="D249">
        <f t="shared" si="9"/>
        <v>36722.886644260827</v>
      </c>
      <c r="E249">
        <f t="shared" si="10"/>
        <v>2.2083080319714345</v>
      </c>
      <c r="F249">
        <f t="shared" si="11"/>
        <v>3.5517696395306562</v>
      </c>
    </row>
    <row r="250" spans="1:6" x14ac:dyDescent="0.3">
      <c r="A250" s="7" t="s">
        <v>9</v>
      </c>
      <c r="B250" s="6">
        <v>4501.8671457021619</v>
      </c>
      <c r="C250" s="6">
        <v>1652.8338938015559</v>
      </c>
      <c r="D250">
        <f t="shared" si="9"/>
        <v>6154.7010395037178</v>
      </c>
      <c r="E250">
        <f t="shared" si="10"/>
        <v>13.176179478611491</v>
      </c>
      <c r="F250">
        <f t="shared" si="11"/>
        <v>21.192131514080611</v>
      </c>
    </row>
    <row r="251" spans="1:6" x14ac:dyDescent="0.3">
      <c r="A251" s="7" t="s">
        <v>402</v>
      </c>
      <c r="B251" s="6">
        <v>1054.3620144213201</v>
      </c>
      <c r="C251" s="6">
        <v>15439.109689543344</v>
      </c>
      <c r="D251">
        <f t="shared" si="9"/>
        <v>16493.471703964664</v>
      </c>
      <c r="E251">
        <f t="shared" si="10"/>
        <v>4.9168208482271298</v>
      </c>
      <c r="F251">
        <f t="shared" si="11"/>
        <v>7.9080521190489357</v>
      </c>
    </row>
    <row r="252" spans="1:6" x14ac:dyDescent="0.3">
      <c r="A252" s="7" t="s">
        <v>421</v>
      </c>
      <c r="B252" s="6">
        <v>12679.08670762246</v>
      </c>
      <c r="C252" s="6">
        <v>1395.6271931699853</v>
      </c>
      <c r="D252">
        <f t="shared" si="9"/>
        <v>14074.713900792445</v>
      </c>
      <c r="E252">
        <f t="shared" si="10"/>
        <v>5.7617828756811749</v>
      </c>
      <c r="F252">
        <f t="shared" si="11"/>
        <v>9.2670611124584052</v>
      </c>
    </row>
    <row r="253" spans="1:6" x14ac:dyDescent="0.3">
      <c r="A253" s="5" t="s">
        <v>209</v>
      </c>
      <c r="B253" s="6">
        <v>0</v>
      </c>
      <c r="C253" s="6">
        <v>61635.460756621876</v>
      </c>
      <c r="D253">
        <f t="shared" si="9"/>
        <v>61635.460756621876</v>
      </c>
      <c r="E253">
        <f t="shared" si="10"/>
        <v>1.3157270918102955</v>
      </c>
      <c r="F253">
        <f t="shared" si="11"/>
        <v>2.1161719610410863</v>
      </c>
    </row>
    <row r="254" spans="1:6" x14ac:dyDescent="0.3">
      <c r="A254" s="7" t="s">
        <v>160</v>
      </c>
      <c r="B254" s="6">
        <v>0</v>
      </c>
      <c r="C254" s="6">
        <v>61635.460756621876</v>
      </c>
      <c r="D254">
        <f t="shared" si="9"/>
        <v>61635.460756621876</v>
      </c>
      <c r="E254">
        <f t="shared" si="10"/>
        <v>1.3157270918102955</v>
      </c>
      <c r="F254">
        <f t="shared" si="11"/>
        <v>2.1161719610410863</v>
      </c>
    </row>
    <row r="255" spans="1:6" x14ac:dyDescent="0.3">
      <c r="A255" s="5" t="s">
        <v>210</v>
      </c>
      <c r="B255" s="6">
        <v>300354.00457270286</v>
      </c>
      <c r="C255" s="6">
        <v>50137.15132122441</v>
      </c>
      <c r="D255">
        <f t="shared" si="9"/>
        <v>350491.15589392727</v>
      </c>
      <c r="E255">
        <f t="shared" si="10"/>
        <v>0.23137658160550117</v>
      </c>
      <c r="F255">
        <f t="shared" si="11"/>
        <v>0.37213844533779095</v>
      </c>
    </row>
    <row r="256" spans="1:6" x14ac:dyDescent="0.3">
      <c r="A256" s="7" t="s">
        <v>160</v>
      </c>
      <c r="B256" s="6">
        <v>18362.547415756504</v>
      </c>
      <c r="C256" s="6">
        <v>11797.729061382137</v>
      </c>
      <c r="D256">
        <f t="shared" si="9"/>
        <v>30160.276477138643</v>
      </c>
      <c r="E256">
        <f t="shared" si="10"/>
        <v>2.6888163838672927</v>
      </c>
      <c r="F256">
        <f t="shared" si="11"/>
        <v>4.3246033887612976</v>
      </c>
    </row>
    <row r="257" spans="1:6" x14ac:dyDescent="0.3">
      <c r="A257" s="7" t="s">
        <v>421</v>
      </c>
      <c r="B257" s="6">
        <v>281991.45715694636</v>
      </c>
      <c r="C257" s="6">
        <v>38339.422259842271</v>
      </c>
      <c r="D257">
        <f t="shared" si="9"/>
        <v>320330.87941678864</v>
      </c>
      <c r="E257">
        <f t="shared" si="10"/>
        <v>0.25316149876447863</v>
      </c>
      <c r="F257">
        <f t="shared" si="11"/>
        <v>0.40717658596162015</v>
      </c>
    </row>
    <row r="258" spans="1:6" x14ac:dyDescent="0.3">
      <c r="A258" s="5" t="s">
        <v>437</v>
      </c>
      <c r="B258" s="6">
        <v>11198.489972691765</v>
      </c>
      <c r="C258" s="6">
        <v>1527.4955439317851</v>
      </c>
      <c r="D258">
        <f t="shared" si="9"/>
        <v>12725.98551662355</v>
      </c>
      <c r="E258">
        <f t="shared" si="10"/>
        <v>6.3724295008638263</v>
      </c>
      <c r="F258">
        <f t="shared" si="11"/>
        <v>10.2492049585184</v>
      </c>
    </row>
    <row r="259" spans="1:6" x14ac:dyDescent="0.3">
      <c r="A259" s="7" t="s">
        <v>421</v>
      </c>
      <c r="B259" s="6">
        <v>11198.489972691765</v>
      </c>
      <c r="C259" s="6">
        <v>1527.4955439317851</v>
      </c>
      <c r="D259">
        <f t="shared" si="9"/>
        <v>12725.98551662355</v>
      </c>
      <c r="E259">
        <f t="shared" si="10"/>
        <v>6.3724295008638263</v>
      </c>
      <c r="F259">
        <f t="shared" si="11"/>
        <v>10.2492049585184</v>
      </c>
    </row>
    <row r="260" spans="1:6" x14ac:dyDescent="0.3">
      <c r="A260" s="5" t="s">
        <v>211</v>
      </c>
      <c r="B260" s="6">
        <v>38010.705511140739</v>
      </c>
      <c r="C260" s="6">
        <v>74395.181221051156</v>
      </c>
      <c r="D260">
        <f t="shared" si="9"/>
        <v>112405.8867321919</v>
      </c>
      <c r="E260">
        <f t="shared" si="10"/>
        <v>0.72145194429993131</v>
      </c>
      <c r="F260">
        <f t="shared" si="11"/>
        <v>1.1603594584842793</v>
      </c>
    </row>
    <row r="261" spans="1:6" x14ac:dyDescent="0.3">
      <c r="A261" s="7" t="s">
        <v>160</v>
      </c>
      <c r="B261" s="6">
        <v>26330.303786759552</v>
      </c>
      <c r="C261" s="6">
        <v>72862.051760830553</v>
      </c>
      <c r="D261">
        <f t="shared" ref="D261:D324" si="12">SUM(B261:C261)</f>
        <v>99192.355547590108</v>
      </c>
      <c r="E261">
        <f t="shared" ref="E261:E324" si="13">SUM(GETPIVOTDATA("Sum of Protection Acres",$A$3,"LfAssoc","Alpine Basins")/D261)</f>
        <v>0.81755741242368274</v>
      </c>
      <c r="F261">
        <f t="shared" ref="F261:F324" si="14">SUM(GETPIVOTDATA("Sum of Non-Protection Acres",$A$3,"LfAssoc","Alpine Basins")/D261)</f>
        <v>1.3149323164972491</v>
      </c>
    </row>
    <row r="262" spans="1:6" x14ac:dyDescent="0.3">
      <c r="A262" s="7" t="s">
        <v>341</v>
      </c>
      <c r="B262" s="6">
        <v>645.64814163990877</v>
      </c>
      <c r="C262" s="6">
        <v>1.739103893658217</v>
      </c>
      <c r="D262">
        <f t="shared" si="12"/>
        <v>647.38724553356701</v>
      </c>
      <c r="E262">
        <f t="shared" si="13"/>
        <v>125.26574487401281</v>
      </c>
      <c r="F262">
        <f t="shared" si="14"/>
        <v>201.47328319931901</v>
      </c>
    </row>
    <row r="263" spans="1:6" x14ac:dyDescent="0.3">
      <c r="A263" s="7" t="s">
        <v>421</v>
      </c>
      <c r="B263" s="6">
        <v>11034.753582741278</v>
      </c>
      <c r="C263" s="6">
        <v>1531.3903563269484</v>
      </c>
      <c r="D263">
        <f t="shared" si="12"/>
        <v>12566.143939068226</v>
      </c>
      <c r="E263">
        <f t="shared" si="13"/>
        <v>6.4534869190517075</v>
      </c>
      <c r="F263">
        <f t="shared" si="14"/>
        <v>10.379575030451452</v>
      </c>
    </row>
    <row r="264" spans="1:6" x14ac:dyDescent="0.3">
      <c r="A264" s="5" t="s">
        <v>212</v>
      </c>
      <c r="B264" s="6">
        <v>9016.3689716565095</v>
      </c>
      <c r="C264" s="6">
        <v>242570.95352901029</v>
      </c>
      <c r="D264">
        <f t="shared" si="12"/>
        <v>251587.32250066681</v>
      </c>
      <c r="E264">
        <f t="shared" si="13"/>
        <v>0.3223351825825117</v>
      </c>
      <c r="F264">
        <f t="shared" si="14"/>
        <v>0.51843325236972437</v>
      </c>
    </row>
    <row r="265" spans="1:6" x14ac:dyDescent="0.3">
      <c r="A265" s="7" t="s">
        <v>160</v>
      </c>
      <c r="B265" s="6">
        <v>6595.2181569138938</v>
      </c>
      <c r="C265" s="6">
        <v>68131.279654131431</v>
      </c>
      <c r="D265">
        <f t="shared" si="12"/>
        <v>74726.497811045323</v>
      </c>
      <c r="E265">
        <f t="shared" si="13"/>
        <v>1.0852301112619649</v>
      </c>
      <c r="F265">
        <f t="shared" si="14"/>
        <v>1.7454482369670532</v>
      </c>
    </row>
    <row r="266" spans="1:6" x14ac:dyDescent="0.3">
      <c r="A266" s="7" t="s">
        <v>280</v>
      </c>
      <c r="B266" s="6">
        <v>705.21101588971987</v>
      </c>
      <c r="C266" s="6">
        <v>55481.336362434791</v>
      </c>
      <c r="D266">
        <f t="shared" si="12"/>
        <v>56186.547378324511</v>
      </c>
      <c r="E266">
        <f t="shared" si="13"/>
        <v>1.4433249472983718</v>
      </c>
      <c r="F266">
        <f t="shared" si="14"/>
        <v>2.321396133860484</v>
      </c>
    </row>
    <row r="267" spans="1:6" x14ac:dyDescent="0.3">
      <c r="A267" s="7" t="s">
        <v>327</v>
      </c>
      <c r="B267" s="6">
        <v>0</v>
      </c>
      <c r="C267" s="6">
        <v>1457.5380295391701</v>
      </c>
      <c r="D267">
        <f t="shared" si="12"/>
        <v>1457.5380295391701</v>
      </c>
      <c r="E267">
        <f t="shared" si="13"/>
        <v>55.638648110840478</v>
      </c>
      <c r="F267">
        <f t="shared" si="14"/>
        <v>89.487362398530266</v>
      </c>
    </row>
    <row r="268" spans="1:6" x14ac:dyDescent="0.3">
      <c r="A268" s="7" t="s">
        <v>421</v>
      </c>
      <c r="B268" s="6">
        <v>1715.9397988528958</v>
      </c>
      <c r="C268" s="6">
        <v>90297.594932003005</v>
      </c>
      <c r="D268">
        <f t="shared" si="12"/>
        <v>92013.534730855899</v>
      </c>
      <c r="E268">
        <f t="shared" si="13"/>
        <v>0.88134257390400061</v>
      </c>
      <c r="F268">
        <f t="shared" si="14"/>
        <v>1.417522261703446</v>
      </c>
    </row>
    <row r="269" spans="1:6" x14ac:dyDescent="0.3">
      <c r="A269" s="7" t="s">
        <v>454</v>
      </c>
      <c r="B269" s="6">
        <v>0</v>
      </c>
      <c r="C269" s="6">
        <v>27203.204550901901</v>
      </c>
      <c r="D269">
        <f t="shared" si="12"/>
        <v>27203.204550901901</v>
      </c>
      <c r="E269">
        <f t="shared" si="13"/>
        <v>2.9810989871415368</v>
      </c>
      <c r="F269">
        <f t="shared" si="14"/>
        <v>4.7947010660068381</v>
      </c>
    </row>
    <row r="270" spans="1:6" x14ac:dyDescent="0.3">
      <c r="A270" s="5" t="s">
        <v>93</v>
      </c>
      <c r="B270" s="6">
        <v>1446094.3350062671</v>
      </c>
      <c r="C270" s="6">
        <v>1306961.959598311</v>
      </c>
      <c r="D270">
        <f t="shared" si="12"/>
        <v>2753056.2946045781</v>
      </c>
      <c r="E270">
        <f t="shared" si="13"/>
        <v>2.9456515543335612E-2</v>
      </c>
      <c r="F270">
        <f t="shared" si="14"/>
        <v>4.7376885868490849E-2</v>
      </c>
    </row>
    <row r="271" spans="1:6" x14ac:dyDescent="0.3">
      <c r="A271" s="7" t="s">
        <v>9</v>
      </c>
      <c r="B271" s="6">
        <v>106527.03192365023</v>
      </c>
      <c r="C271" s="6">
        <v>22078.528690888033</v>
      </c>
      <c r="D271">
        <f t="shared" si="12"/>
        <v>128605.56061453826</v>
      </c>
      <c r="E271">
        <f t="shared" si="13"/>
        <v>0.6305749545057403</v>
      </c>
      <c r="F271">
        <f t="shared" si="14"/>
        <v>1.0141959121810071</v>
      </c>
    </row>
    <row r="272" spans="1:6" x14ac:dyDescent="0.3">
      <c r="A272" s="7" t="s">
        <v>160</v>
      </c>
      <c r="B272" s="6">
        <v>320370.87339882459</v>
      </c>
      <c r="C272" s="6">
        <v>551805.32417330053</v>
      </c>
      <c r="D272">
        <f t="shared" si="12"/>
        <v>872176.19757212512</v>
      </c>
      <c r="E272">
        <f t="shared" si="13"/>
        <v>9.298057635537739E-2</v>
      </c>
      <c r="F272">
        <f t="shared" si="14"/>
        <v>0.14954688539092509</v>
      </c>
    </row>
    <row r="273" spans="1:6" x14ac:dyDescent="0.3">
      <c r="A273" s="7" t="s">
        <v>280</v>
      </c>
      <c r="B273" s="6">
        <v>28682.401237015853</v>
      </c>
      <c r="C273" s="6">
        <v>168236.88534666825</v>
      </c>
      <c r="D273">
        <f t="shared" si="12"/>
        <v>196919.28658368409</v>
      </c>
      <c r="E273">
        <f t="shared" si="13"/>
        <v>0.41182073600106639</v>
      </c>
      <c r="F273">
        <f t="shared" si="14"/>
        <v>0.66235885840253905</v>
      </c>
    </row>
    <row r="274" spans="1:6" x14ac:dyDescent="0.3">
      <c r="A274" s="7" t="s">
        <v>327</v>
      </c>
      <c r="B274" s="6">
        <v>0</v>
      </c>
      <c r="C274" s="6">
        <v>1159.80931815335</v>
      </c>
      <c r="D274">
        <f t="shared" si="12"/>
        <v>1159.80931815335</v>
      </c>
      <c r="E274">
        <f t="shared" si="13"/>
        <v>69.921360575734965</v>
      </c>
      <c r="F274">
        <f t="shared" si="14"/>
        <v>112.45920498956174</v>
      </c>
    </row>
    <row r="275" spans="1:6" x14ac:dyDescent="0.3">
      <c r="A275" s="7" t="s">
        <v>341</v>
      </c>
      <c r="B275" s="6">
        <v>22059.793933204033</v>
      </c>
      <c r="C275" s="6">
        <v>30457.989030465935</v>
      </c>
      <c r="D275">
        <f t="shared" si="12"/>
        <v>52517.782963669968</v>
      </c>
      <c r="E275">
        <f t="shared" si="13"/>
        <v>1.5441521130051661</v>
      </c>
      <c r="F275">
        <f t="shared" si="14"/>
        <v>2.4835632141828863</v>
      </c>
    </row>
    <row r="276" spans="1:6" x14ac:dyDescent="0.3">
      <c r="A276" s="7" t="s">
        <v>421</v>
      </c>
      <c r="B276" s="6">
        <v>968454.2345135723</v>
      </c>
      <c r="C276" s="6">
        <v>531583.94905210927</v>
      </c>
      <c r="D276">
        <f t="shared" si="12"/>
        <v>1500038.1835656816</v>
      </c>
      <c r="E276">
        <f t="shared" si="13"/>
        <v>5.4062254162709988E-2</v>
      </c>
      <c r="F276">
        <f t="shared" si="14"/>
        <v>8.6951942482536335E-2</v>
      </c>
    </row>
    <row r="277" spans="1:6" x14ac:dyDescent="0.3">
      <c r="A277" s="7" t="s">
        <v>454</v>
      </c>
      <c r="B277" s="6">
        <v>0</v>
      </c>
      <c r="C277" s="6">
        <v>1639.4739867255601</v>
      </c>
      <c r="D277">
        <f t="shared" si="12"/>
        <v>1639.4739867255601</v>
      </c>
      <c r="E277">
        <f t="shared" si="13"/>
        <v>49.464307570787142</v>
      </c>
      <c r="F277">
        <f t="shared" si="14"/>
        <v>79.556757176437571</v>
      </c>
    </row>
    <row r="278" spans="1:6" x14ac:dyDescent="0.3">
      <c r="A278" s="5" t="s">
        <v>442</v>
      </c>
      <c r="B278" s="6">
        <v>15732.60008971276</v>
      </c>
      <c r="C278" s="6">
        <v>4328.6152987722335</v>
      </c>
      <c r="D278">
        <f t="shared" si="12"/>
        <v>20061.215388484994</v>
      </c>
      <c r="E278">
        <f t="shared" si="13"/>
        <v>4.0423994241269128</v>
      </c>
      <c r="F278">
        <f t="shared" si="14"/>
        <v>6.5016616059004129</v>
      </c>
    </row>
    <row r="279" spans="1:6" x14ac:dyDescent="0.3">
      <c r="A279" s="7" t="s">
        <v>421</v>
      </c>
      <c r="B279" s="6">
        <v>15732.60008971276</v>
      </c>
      <c r="C279" s="6">
        <v>4328.6152987722335</v>
      </c>
      <c r="D279">
        <f t="shared" si="12"/>
        <v>20061.215388484994</v>
      </c>
      <c r="E279">
        <f t="shared" si="13"/>
        <v>4.0423994241269128</v>
      </c>
      <c r="F279">
        <f t="shared" si="14"/>
        <v>6.5016616059004129</v>
      </c>
    </row>
    <row r="280" spans="1:6" x14ac:dyDescent="0.3">
      <c r="A280" s="5" t="s">
        <v>443</v>
      </c>
      <c r="B280" s="6">
        <v>87263.085584222965</v>
      </c>
      <c r="C280" s="6">
        <v>43398.672976259892</v>
      </c>
      <c r="D280">
        <f t="shared" si="12"/>
        <v>130661.75856048285</v>
      </c>
      <c r="E280">
        <f t="shared" si="13"/>
        <v>0.62065172263971113</v>
      </c>
      <c r="F280">
        <f t="shared" si="14"/>
        <v>0.99823571407570855</v>
      </c>
    </row>
    <row r="281" spans="1:6" x14ac:dyDescent="0.3">
      <c r="A281" s="7" t="s">
        <v>421</v>
      </c>
      <c r="B281" s="6">
        <v>87263.085584222965</v>
      </c>
      <c r="C281" s="6">
        <v>43398.672976259892</v>
      </c>
      <c r="D281">
        <f t="shared" si="12"/>
        <v>130661.75856048285</v>
      </c>
      <c r="E281">
        <f t="shared" si="13"/>
        <v>0.62065172263971113</v>
      </c>
      <c r="F281">
        <f t="shared" si="14"/>
        <v>0.99823571407570855</v>
      </c>
    </row>
    <row r="282" spans="1:6" x14ac:dyDescent="0.3">
      <c r="A282" s="5" t="s">
        <v>218</v>
      </c>
      <c r="B282" s="6">
        <v>9.7508014164010905</v>
      </c>
      <c r="C282" s="6">
        <v>1767695.169410866</v>
      </c>
      <c r="D282">
        <f t="shared" si="12"/>
        <v>1767704.9202122823</v>
      </c>
      <c r="E282">
        <f t="shared" si="13"/>
        <v>4.587612140829421E-2</v>
      </c>
      <c r="F282">
        <f t="shared" si="14"/>
        <v>7.378563716581614E-2</v>
      </c>
    </row>
    <row r="283" spans="1:6" x14ac:dyDescent="0.3">
      <c r="A283" s="7" t="s">
        <v>160</v>
      </c>
      <c r="B283" s="6">
        <v>0</v>
      </c>
      <c r="C283" s="6">
        <v>118438.130849799</v>
      </c>
      <c r="D283">
        <f t="shared" si="12"/>
        <v>118438.130849799</v>
      </c>
      <c r="E283">
        <f t="shared" si="13"/>
        <v>0.68470723872315586</v>
      </c>
      <c r="F283">
        <f t="shared" si="14"/>
        <v>1.1012604886885784</v>
      </c>
    </row>
    <row r="284" spans="1:6" x14ac:dyDescent="0.3">
      <c r="A284" s="7" t="s">
        <v>280</v>
      </c>
      <c r="B284" s="6">
        <v>9.7508014164010905</v>
      </c>
      <c r="C284" s="6">
        <v>5466.1006153082199</v>
      </c>
      <c r="D284">
        <f t="shared" si="12"/>
        <v>5475.8514167246212</v>
      </c>
      <c r="E284">
        <f t="shared" si="13"/>
        <v>14.809650474812356</v>
      </c>
      <c r="F284">
        <f t="shared" si="14"/>
        <v>23.819352267419415</v>
      </c>
    </row>
    <row r="285" spans="1:6" x14ac:dyDescent="0.3">
      <c r="A285" s="7" t="s">
        <v>421</v>
      </c>
      <c r="B285" s="6">
        <v>0</v>
      </c>
      <c r="C285" s="6">
        <v>62920.364855179396</v>
      </c>
      <c r="D285">
        <f t="shared" si="12"/>
        <v>62920.364855179396</v>
      </c>
      <c r="E285">
        <f t="shared" si="13"/>
        <v>1.2888584756358448</v>
      </c>
      <c r="F285">
        <f t="shared" si="14"/>
        <v>2.0729573669704293</v>
      </c>
    </row>
    <row r="286" spans="1:6" x14ac:dyDescent="0.3">
      <c r="A286" s="7" t="s">
        <v>454</v>
      </c>
      <c r="B286" s="6">
        <v>0</v>
      </c>
      <c r="C286" s="6">
        <v>1580870.5730905794</v>
      </c>
      <c r="D286">
        <f t="shared" si="12"/>
        <v>1580870.5730905794</v>
      </c>
      <c r="E286">
        <f t="shared" si="13"/>
        <v>5.1297966395286401E-2</v>
      </c>
      <c r="F286">
        <f t="shared" si="14"/>
        <v>8.2505953415288283E-2</v>
      </c>
    </row>
    <row r="287" spans="1:6" x14ac:dyDescent="0.3">
      <c r="A287" s="5" t="s">
        <v>219</v>
      </c>
      <c r="B287" s="6">
        <v>0</v>
      </c>
      <c r="C287" s="6">
        <v>10007.77789755575</v>
      </c>
      <c r="D287">
        <f t="shared" si="12"/>
        <v>10007.77789755575</v>
      </c>
      <c r="E287">
        <f t="shared" si="13"/>
        <v>8.103241934805931</v>
      </c>
      <c r="F287">
        <f t="shared" si="14"/>
        <v>13.032986462546026</v>
      </c>
    </row>
    <row r="288" spans="1:6" x14ac:dyDescent="0.3">
      <c r="A288" s="7" t="s">
        <v>160</v>
      </c>
      <c r="B288" s="6">
        <v>0</v>
      </c>
      <c r="C288" s="6">
        <v>7921.6204063315599</v>
      </c>
      <c r="D288">
        <f t="shared" si="12"/>
        <v>7921.6204063315599</v>
      </c>
      <c r="E288">
        <f t="shared" si="13"/>
        <v>10.237229427060159</v>
      </c>
      <c r="F288">
        <f t="shared" si="14"/>
        <v>16.465221402777757</v>
      </c>
    </row>
    <row r="289" spans="1:6" x14ac:dyDescent="0.3">
      <c r="A289" s="7" t="s">
        <v>421</v>
      </c>
      <c r="B289" s="6">
        <v>0</v>
      </c>
      <c r="C289" s="6">
        <v>2086.1574912241899</v>
      </c>
      <c r="D289">
        <f t="shared" si="12"/>
        <v>2086.1574912241899</v>
      </c>
      <c r="E289">
        <f t="shared" si="13"/>
        <v>38.87311762167564</v>
      </c>
      <c r="F289">
        <f t="shared" si="14"/>
        <v>62.522237370713718</v>
      </c>
    </row>
    <row r="290" spans="1:6" x14ac:dyDescent="0.3">
      <c r="A290" s="5" t="s">
        <v>220</v>
      </c>
      <c r="B290" s="6">
        <v>352.50204499776203</v>
      </c>
      <c r="C290" s="6">
        <v>24004.350479968132</v>
      </c>
      <c r="D290">
        <f t="shared" si="12"/>
        <v>24356.852524965896</v>
      </c>
      <c r="E290">
        <f t="shared" si="13"/>
        <v>3.3294714680632262</v>
      </c>
      <c r="F290">
        <f t="shared" si="14"/>
        <v>5.3550118483214835</v>
      </c>
    </row>
    <row r="291" spans="1:6" x14ac:dyDescent="0.3">
      <c r="A291" s="7" t="s">
        <v>160</v>
      </c>
      <c r="B291" s="6">
        <v>352.50204499776203</v>
      </c>
      <c r="C291" s="6">
        <v>3730.6316596190049</v>
      </c>
      <c r="D291">
        <f t="shared" si="12"/>
        <v>4083.1337046167669</v>
      </c>
      <c r="E291">
        <f t="shared" si="13"/>
        <v>19.861080091990061</v>
      </c>
      <c r="F291">
        <f t="shared" si="14"/>
        <v>31.943904680744073</v>
      </c>
    </row>
    <row r="292" spans="1:6" x14ac:dyDescent="0.3">
      <c r="A292" s="7" t="s">
        <v>341</v>
      </c>
      <c r="B292" s="6">
        <v>0</v>
      </c>
      <c r="C292" s="6">
        <v>20273.718820349128</v>
      </c>
      <c r="D292">
        <f t="shared" si="12"/>
        <v>20273.718820349128</v>
      </c>
      <c r="E292">
        <f t="shared" si="13"/>
        <v>4.0000281276615421</v>
      </c>
      <c r="F292">
        <f t="shared" si="14"/>
        <v>6.4335130133152996</v>
      </c>
    </row>
    <row r="293" spans="1:6" x14ac:dyDescent="0.3">
      <c r="A293" s="5" t="s">
        <v>221</v>
      </c>
      <c r="B293" s="6">
        <v>21977.934887726326</v>
      </c>
      <c r="C293" s="6">
        <v>17583.207306012166</v>
      </c>
      <c r="D293">
        <f t="shared" si="12"/>
        <v>39561.142193738488</v>
      </c>
      <c r="E293">
        <f t="shared" si="13"/>
        <v>2.04987624312154</v>
      </c>
      <c r="F293">
        <f t="shared" si="14"/>
        <v>3.2969531875562312</v>
      </c>
    </row>
    <row r="294" spans="1:6" x14ac:dyDescent="0.3">
      <c r="A294" s="7" t="s">
        <v>160</v>
      </c>
      <c r="B294" s="6">
        <v>21977.934887726326</v>
      </c>
      <c r="C294" s="6">
        <v>17404.262167317473</v>
      </c>
      <c r="D294">
        <f t="shared" si="12"/>
        <v>39382.197055043798</v>
      </c>
      <c r="E294">
        <f t="shared" si="13"/>
        <v>2.0591904870201128</v>
      </c>
      <c r="F294">
        <f t="shared" si="14"/>
        <v>3.311933909545727</v>
      </c>
    </row>
    <row r="295" spans="1:6" x14ac:dyDescent="0.3">
      <c r="A295" s="7" t="s">
        <v>341</v>
      </c>
      <c r="B295" s="6">
        <v>0</v>
      </c>
      <c r="C295" s="6">
        <v>178.9451386946929</v>
      </c>
      <c r="D295">
        <f t="shared" si="12"/>
        <v>178.9451386946929</v>
      </c>
      <c r="E295">
        <f t="shared" si="13"/>
        <v>453.18607772887657</v>
      </c>
      <c r="F295">
        <f t="shared" si="14"/>
        <v>728.88950664117544</v>
      </c>
    </row>
    <row r="296" spans="1:6" x14ac:dyDescent="0.3">
      <c r="A296" s="5" t="s">
        <v>98</v>
      </c>
      <c r="B296" s="6">
        <v>352667.99451232771</v>
      </c>
      <c r="C296" s="6">
        <v>45900.045565681699</v>
      </c>
      <c r="D296">
        <f t="shared" si="12"/>
        <v>398568.04007800942</v>
      </c>
      <c r="E296">
        <f t="shared" si="13"/>
        <v>0.20346700532693326</v>
      </c>
      <c r="F296">
        <f t="shared" si="14"/>
        <v>0.32724960544624421</v>
      </c>
    </row>
    <row r="297" spans="1:6" x14ac:dyDescent="0.3">
      <c r="A297" s="7" t="s">
        <v>9</v>
      </c>
      <c r="B297" s="6">
        <v>352667.99451232771</v>
      </c>
      <c r="C297" s="6">
        <v>45900.045565681699</v>
      </c>
      <c r="D297">
        <f t="shared" si="12"/>
        <v>398568.04007800942</v>
      </c>
      <c r="E297">
        <f t="shared" si="13"/>
        <v>0.20346700532693326</v>
      </c>
      <c r="F297">
        <f t="shared" si="14"/>
        <v>0.32724960544624421</v>
      </c>
    </row>
    <row r="298" spans="1:6" x14ac:dyDescent="0.3">
      <c r="A298" s="5" t="s">
        <v>224</v>
      </c>
      <c r="B298" s="6">
        <v>6592.9443957205403</v>
      </c>
      <c r="C298" s="6">
        <v>277664.84231531841</v>
      </c>
      <c r="D298">
        <f t="shared" si="12"/>
        <v>284257.78671103896</v>
      </c>
      <c r="E298">
        <f t="shared" si="13"/>
        <v>0.28528838724877192</v>
      </c>
      <c r="F298">
        <f t="shared" si="14"/>
        <v>0.45884841139497345</v>
      </c>
    </row>
    <row r="299" spans="1:6" x14ac:dyDescent="0.3">
      <c r="A299" s="7" t="s">
        <v>160</v>
      </c>
      <c r="B299" s="6">
        <v>3195.9679179240902</v>
      </c>
      <c r="C299" s="6">
        <v>241486.68210490755</v>
      </c>
      <c r="D299">
        <f t="shared" si="12"/>
        <v>244682.65002283163</v>
      </c>
      <c r="E299">
        <f t="shared" si="13"/>
        <v>0.33143112323710155</v>
      </c>
      <c r="F299">
        <f t="shared" si="14"/>
        <v>0.53306286263795466</v>
      </c>
    </row>
    <row r="300" spans="1:6" x14ac:dyDescent="0.3">
      <c r="A300" s="7" t="s">
        <v>280</v>
      </c>
      <c r="B300" s="6">
        <v>3396.9764777964501</v>
      </c>
      <c r="C300" s="6">
        <v>8817.9445033386619</v>
      </c>
      <c r="D300">
        <f t="shared" si="12"/>
        <v>12214.920981135112</v>
      </c>
      <c r="E300">
        <f t="shared" si="13"/>
        <v>6.6390479037025774</v>
      </c>
      <c r="F300">
        <f t="shared" si="14"/>
        <v>10.678025184153968</v>
      </c>
    </row>
    <row r="301" spans="1:6" x14ac:dyDescent="0.3">
      <c r="A301" s="7" t="s">
        <v>421</v>
      </c>
      <c r="B301" s="6">
        <v>0</v>
      </c>
      <c r="C301" s="6">
        <v>25376.394538775101</v>
      </c>
      <c r="D301">
        <f t="shared" si="12"/>
        <v>25376.394538775101</v>
      </c>
      <c r="E301">
        <f t="shared" si="13"/>
        <v>3.1957040000219084</v>
      </c>
      <c r="F301">
        <f t="shared" si="14"/>
        <v>5.1398646746176908</v>
      </c>
    </row>
    <row r="302" spans="1:6" x14ac:dyDescent="0.3">
      <c r="A302" s="7" t="s">
        <v>455</v>
      </c>
      <c r="B302" s="6">
        <v>0</v>
      </c>
      <c r="C302" s="6">
        <v>1983.82116829708</v>
      </c>
      <c r="D302">
        <f t="shared" si="12"/>
        <v>1983.82116829708</v>
      </c>
      <c r="E302">
        <f t="shared" si="13"/>
        <v>40.878405185740782</v>
      </c>
      <c r="F302">
        <f t="shared" si="14"/>
        <v>65.747475600824501</v>
      </c>
    </row>
    <row r="303" spans="1:6" x14ac:dyDescent="0.3">
      <c r="A303" s="5" t="s">
        <v>225</v>
      </c>
      <c r="B303" s="6">
        <v>213099.69588996717</v>
      </c>
      <c r="C303" s="6">
        <v>534221.39239974064</v>
      </c>
      <c r="D303">
        <f t="shared" si="12"/>
        <v>747321.08828970778</v>
      </c>
      <c r="E303">
        <f t="shared" si="13"/>
        <v>0.10851486302800557</v>
      </c>
      <c r="F303">
        <f t="shared" si="14"/>
        <v>0.17453171856492322</v>
      </c>
    </row>
    <row r="304" spans="1:6" x14ac:dyDescent="0.3">
      <c r="A304" s="7" t="s">
        <v>160</v>
      </c>
      <c r="B304" s="6">
        <v>67469.374496115546</v>
      </c>
      <c r="C304" s="6">
        <v>234655.59100572488</v>
      </c>
      <c r="D304">
        <f t="shared" si="12"/>
        <v>302124.96550184046</v>
      </c>
      <c r="E304">
        <f t="shared" si="13"/>
        <v>0.26841689629652166</v>
      </c>
      <c r="F304">
        <f t="shared" si="14"/>
        <v>0.43171286306101991</v>
      </c>
    </row>
    <row r="305" spans="1:6" x14ac:dyDescent="0.3">
      <c r="A305" s="7" t="s">
        <v>327</v>
      </c>
      <c r="B305" s="6">
        <v>0</v>
      </c>
      <c r="C305" s="6">
        <v>19206.113054481571</v>
      </c>
      <c r="D305">
        <f t="shared" si="12"/>
        <v>19206.113054481571</v>
      </c>
      <c r="E305">
        <f t="shared" si="13"/>
        <v>4.2223767663793277</v>
      </c>
      <c r="F305">
        <f t="shared" si="14"/>
        <v>6.7911312137453281</v>
      </c>
    </row>
    <row r="306" spans="1:6" x14ac:dyDescent="0.3">
      <c r="A306" s="7" t="s">
        <v>333</v>
      </c>
      <c r="B306" s="6">
        <v>0</v>
      </c>
      <c r="C306" s="6">
        <v>10658.504869747983</v>
      </c>
      <c r="D306">
        <f t="shared" si="12"/>
        <v>10658.504869747983</v>
      </c>
      <c r="E306">
        <f t="shared" si="13"/>
        <v>7.6085198181848908</v>
      </c>
      <c r="F306">
        <f t="shared" si="14"/>
        <v>12.237291763989729</v>
      </c>
    </row>
    <row r="307" spans="1:6" x14ac:dyDescent="0.3">
      <c r="A307" s="7" t="s">
        <v>341</v>
      </c>
      <c r="B307" s="6">
        <v>10849.949289271579</v>
      </c>
      <c r="C307" s="6">
        <v>26919.429929971051</v>
      </c>
      <c r="D307">
        <f t="shared" si="12"/>
        <v>37769.379219242634</v>
      </c>
      <c r="E307">
        <f t="shared" si="13"/>
        <v>2.1471214833306402</v>
      </c>
      <c r="F307">
        <f t="shared" si="14"/>
        <v>3.4533592173143184</v>
      </c>
    </row>
    <row r="308" spans="1:6" x14ac:dyDescent="0.3">
      <c r="A308" s="7" t="s">
        <v>421</v>
      </c>
      <c r="B308" s="6">
        <v>134780.37210458005</v>
      </c>
      <c r="C308" s="6">
        <v>242781.75353981511</v>
      </c>
      <c r="D308">
        <f t="shared" si="12"/>
        <v>377562.12564439513</v>
      </c>
      <c r="E308">
        <f t="shared" si="13"/>
        <v>0.21478702450699996</v>
      </c>
      <c r="F308">
        <f t="shared" si="14"/>
        <v>0.34545635009444087</v>
      </c>
    </row>
    <row r="309" spans="1:6" x14ac:dyDescent="0.3">
      <c r="A309" s="5" t="s">
        <v>444</v>
      </c>
      <c r="B309" s="6">
        <v>0</v>
      </c>
      <c r="C309" s="6">
        <v>1520.5582307913151</v>
      </c>
      <c r="D309">
        <f t="shared" si="12"/>
        <v>1520.5582307913151</v>
      </c>
      <c r="E309">
        <f t="shared" si="13"/>
        <v>53.332679993119861</v>
      </c>
      <c r="F309">
        <f t="shared" si="14"/>
        <v>85.778519505388218</v>
      </c>
    </row>
    <row r="310" spans="1:6" x14ac:dyDescent="0.3">
      <c r="A310" s="7" t="s">
        <v>421</v>
      </c>
      <c r="B310" s="6">
        <v>0</v>
      </c>
      <c r="C310" s="6">
        <v>1520.5582307913151</v>
      </c>
      <c r="D310">
        <f t="shared" si="12"/>
        <v>1520.5582307913151</v>
      </c>
      <c r="E310">
        <f t="shared" si="13"/>
        <v>53.332679993119861</v>
      </c>
      <c r="F310">
        <f t="shared" si="14"/>
        <v>85.778519505388218</v>
      </c>
    </row>
    <row r="311" spans="1:6" x14ac:dyDescent="0.3">
      <c r="A311" s="5" t="s">
        <v>226</v>
      </c>
      <c r="B311" s="6">
        <v>8377.4680227156587</v>
      </c>
      <c r="C311" s="6">
        <v>64923.888826768918</v>
      </c>
      <c r="D311">
        <f t="shared" si="12"/>
        <v>73301.356849484582</v>
      </c>
      <c r="E311">
        <f t="shared" si="13"/>
        <v>1.106329391694854</v>
      </c>
      <c r="F311">
        <f t="shared" si="14"/>
        <v>1.7793836221454413</v>
      </c>
    </row>
    <row r="312" spans="1:6" x14ac:dyDescent="0.3">
      <c r="A312" s="7" t="s">
        <v>160</v>
      </c>
      <c r="B312" s="6">
        <v>6584.2777324272201</v>
      </c>
      <c r="C312" s="6">
        <v>41905.126178579507</v>
      </c>
      <c r="D312">
        <f t="shared" si="12"/>
        <v>48489.403911006724</v>
      </c>
      <c r="E312">
        <f t="shared" si="13"/>
        <v>1.6724364292564473</v>
      </c>
      <c r="F312">
        <f t="shared" si="14"/>
        <v>2.6898914678017838</v>
      </c>
    </row>
    <row r="313" spans="1:6" x14ac:dyDescent="0.3">
      <c r="A313" s="7" t="s">
        <v>341</v>
      </c>
      <c r="B313" s="6">
        <v>1793.1902902884392</v>
      </c>
      <c r="C313" s="6">
        <v>21478.920809865314</v>
      </c>
      <c r="D313">
        <f t="shared" si="12"/>
        <v>23272.111100153754</v>
      </c>
      <c r="E313">
        <f t="shared" si="13"/>
        <v>3.4846621857680078</v>
      </c>
      <c r="F313">
        <f t="shared" si="14"/>
        <v>5.60461546860481</v>
      </c>
    </row>
    <row r="314" spans="1:6" x14ac:dyDescent="0.3">
      <c r="A314" s="7" t="s">
        <v>452</v>
      </c>
      <c r="B314" s="6">
        <v>0</v>
      </c>
      <c r="C314" s="6">
        <v>1261.811258907846</v>
      </c>
      <c r="D314">
        <f t="shared" si="12"/>
        <v>1261.811258907846</v>
      </c>
      <c r="E314">
        <f t="shared" si="13"/>
        <v>64.269077456076459</v>
      </c>
      <c r="F314">
        <f t="shared" si="14"/>
        <v>103.36825966500369</v>
      </c>
    </row>
    <row r="315" spans="1:6" x14ac:dyDescent="0.3">
      <c r="A315" s="7" t="s">
        <v>454</v>
      </c>
      <c r="B315" s="6">
        <v>0</v>
      </c>
      <c r="C315" s="6">
        <v>278.03057941624701</v>
      </c>
      <c r="D315">
        <f t="shared" si="12"/>
        <v>278.03057941624701</v>
      </c>
      <c r="E315">
        <f t="shared" si="13"/>
        <v>291.67815174850801</v>
      </c>
      <c r="F315">
        <f t="shared" si="14"/>
        <v>469.12549739264233</v>
      </c>
    </row>
    <row r="316" spans="1:6" x14ac:dyDescent="0.3">
      <c r="A316" s="5" t="s">
        <v>227</v>
      </c>
      <c r="B316" s="6">
        <v>37073.27287073309</v>
      </c>
      <c r="C316" s="6">
        <v>47065.131085211571</v>
      </c>
      <c r="D316">
        <f t="shared" si="12"/>
        <v>84138.403955944668</v>
      </c>
      <c r="E316">
        <f t="shared" si="13"/>
        <v>0.96383389416513909</v>
      </c>
      <c r="F316">
        <f t="shared" si="14"/>
        <v>1.5501985743312403</v>
      </c>
    </row>
    <row r="317" spans="1:6" x14ac:dyDescent="0.3">
      <c r="A317" s="7" t="s">
        <v>160</v>
      </c>
      <c r="B317" s="6">
        <v>2158.5976958704982</v>
      </c>
      <c r="C317" s="6">
        <v>7314.9694170967987</v>
      </c>
      <c r="D317">
        <f t="shared" si="12"/>
        <v>9473.5671129672974</v>
      </c>
      <c r="E317">
        <f t="shared" si="13"/>
        <v>8.5601806127171773</v>
      </c>
      <c r="F317">
        <f t="shared" si="14"/>
        <v>13.767911527272428</v>
      </c>
    </row>
    <row r="318" spans="1:6" x14ac:dyDescent="0.3">
      <c r="A318" s="7" t="s">
        <v>341</v>
      </c>
      <c r="B318" s="6">
        <v>5767.2547082869223</v>
      </c>
      <c r="C318" s="6">
        <v>26081.085844220641</v>
      </c>
      <c r="D318">
        <f t="shared" si="12"/>
        <v>31848.340552507565</v>
      </c>
      <c r="E318">
        <f t="shared" si="13"/>
        <v>2.5463005019051983</v>
      </c>
      <c r="F318">
        <f t="shared" si="14"/>
        <v>4.095385555299897</v>
      </c>
    </row>
    <row r="319" spans="1:6" x14ac:dyDescent="0.3">
      <c r="A319" s="7" t="s">
        <v>421</v>
      </c>
      <c r="B319" s="6">
        <v>29147.42046657567</v>
      </c>
      <c r="C319" s="6">
        <v>11267.954410011273</v>
      </c>
      <c r="D319">
        <f t="shared" si="12"/>
        <v>40415.374876586939</v>
      </c>
      <c r="E319">
        <f t="shared" si="13"/>
        <v>2.0065493832812908</v>
      </c>
      <c r="F319">
        <f t="shared" si="14"/>
        <v>3.2272676984266115</v>
      </c>
    </row>
    <row r="320" spans="1:6" x14ac:dyDescent="0.3">
      <c r="A320" s="7" t="s">
        <v>452</v>
      </c>
      <c r="B320" s="6">
        <v>0</v>
      </c>
      <c r="C320" s="6">
        <v>2401.1214138828659</v>
      </c>
      <c r="D320">
        <f t="shared" si="12"/>
        <v>2401.1214138828659</v>
      </c>
      <c r="E320">
        <f t="shared" si="13"/>
        <v>33.773987881170001</v>
      </c>
      <c r="F320">
        <f t="shared" si="14"/>
        <v>54.320965655830953</v>
      </c>
    </row>
    <row r="321" spans="1:6" x14ac:dyDescent="0.3">
      <c r="A321" s="5" t="s">
        <v>228</v>
      </c>
      <c r="B321" s="6">
        <v>581923.69774837955</v>
      </c>
      <c r="C321" s="6">
        <v>567170.44947434764</v>
      </c>
      <c r="D321">
        <f t="shared" si="12"/>
        <v>1149094.1472227271</v>
      </c>
      <c r="E321">
        <f t="shared" si="13"/>
        <v>7.057336923149353E-2</v>
      </c>
      <c r="F321">
        <f t="shared" si="14"/>
        <v>0.11350787415831311</v>
      </c>
    </row>
    <row r="322" spans="1:6" x14ac:dyDescent="0.3">
      <c r="A322" s="7" t="s">
        <v>160</v>
      </c>
      <c r="B322" s="6">
        <v>509786.86599723058</v>
      </c>
      <c r="C322" s="6">
        <v>376379.10117575125</v>
      </c>
      <c r="D322">
        <f t="shared" si="12"/>
        <v>886165.96717298182</v>
      </c>
      <c r="E322">
        <f t="shared" si="13"/>
        <v>9.1512705901362679E-2</v>
      </c>
      <c r="F322">
        <f t="shared" si="14"/>
        <v>0.14718601107545232</v>
      </c>
    </row>
    <row r="323" spans="1:6" x14ac:dyDescent="0.3">
      <c r="A323" s="7" t="s">
        <v>341</v>
      </c>
      <c r="B323" s="6">
        <v>27153.074259220386</v>
      </c>
      <c r="C323" s="6">
        <v>187036.67221406422</v>
      </c>
      <c r="D323">
        <f t="shared" si="12"/>
        <v>214189.74647328461</v>
      </c>
      <c r="E323">
        <f t="shared" si="13"/>
        <v>0.37861497512819803</v>
      </c>
      <c r="F323">
        <f t="shared" si="14"/>
        <v>0.60895181028322387</v>
      </c>
    </row>
    <row r="324" spans="1:6" x14ac:dyDescent="0.3">
      <c r="A324" s="7" t="s">
        <v>421</v>
      </c>
      <c r="B324" s="6">
        <v>44983.757491928634</v>
      </c>
      <c r="C324" s="6">
        <v>3754.6760845321514</v>
      </c>
      <c r="D324">
        <f t="shared" si="12"/>
        <v>48738.433576460782</v>
      </c>
      <c r="E324">
        <f t="shared" si="13"/>
        <v>1.6638910933909126</v>
      </c>
      <c r="F324">
        <f t="shared" si="14"/>
        <v>2.676147432075163</v>
      </c>
    </row>
    <row r="325" spans="1:6" x14ac:dyDescent="0.3">
      <c r="A325" s="5" t="s">
        <v>235</v>
      </c>
      <c r="B325" s="6">
        <v>0</v>
      </c>
      <c r="C325" s="6">
        <v>42336.262353661987</v>
      </c>
      <c r="D325">
        <f t="shared" ref="D325:D388" si="15">SUM(B325:C325)</f>
        <v>42336.262353661987</v>
      </c>
      <c r="E325">
        <f t="shared" ref="E325:E388" si="16">SUM(GETPIVOTDATA("Sum of Protection Acres",$A$3,"LfAssoc","Alpine Basins")/D325)</f>
        <v>1.9155079127263377</v>
      </c>
      <c r="F325">
        <f t="shared" ref="F325:F388" si="17">SUM(GETPIVOTDATA("Sum of Non-Protection Acres",$A$3,"LfAssoc","Alpine Basins")/D325)</f>
        <v>3.0808396067048993</v>
      </c>
    </row>
    <row r="326" spans="1:6" x14ac:dyDescent="0.3">
      <c r="A326" s="7" t="s">
        <v>160</v>
      </c>
      <c r="B326" s="6">
        <v>0</v>
      </c>
      <c r="C326" s="6">
        <v>41722.282827224772</v>
      </c>
      <c r="D326">
        <f t="shared" si="15"/>
        <v>41722.282827224772</v>
      </c>
      <c r="E326">
        <f t="shared" si="16"/>
        <v>1.9436962706360115</v>
      </c>
      <c r="F326">
        <f t="shared" si="17"/>
        <v>3.1261768297563521</v>
      </c>
    </row>
    <row r="327" spans="1:6" x14ac:dyDescent="0.3">
      <c r="A327" s="7" t="s">
        <v>341</v>
      </c>
      <c r="B327" s="6">
        <v>0</v>
      </c>
      <c r="C327" s="6">
        <v>613.97952643721703</v>
      </c>
      <c r="D327">
        <f t="shared" si="15"/>
        <v>613.97952643721703</v>
      </c>
      <c r="E327">
        <f t="shared" si="16"/>
        <v>132.08167706222395</v>
      </c>
      <c r="F327">
        <f t="shared" si="17"/>
        <v>212.43580321948858</v>
      </c>
    </row>
    <row r="328" spans="1:6" x14ac:dyDescent="0.3">
      <c r="A328" s="5" t="s">
        <v>112</v>
      </c>
      <c r="B328" s="6">
        <v>352.62628478680165</v>
      </c>
      <c r="C328" s="6">
        <v>54409.916841145525</v>
      </c>
      <c r="D328">
        <f t="shared" si="15"/>
        <v>54762.543125932323</v>
      </c>
      <c r="E328">
        <f t="shared" si="16"/>
        <v>1.4808560907628057</v>
      </c>
      <c r="F328">
        <f t="shared" si="17"/>
        <v>2.3817599843577546</v>
      </c>
    </row>
    <row r="329" spans="1:6" x14ac:dyDescent="0.3">
      <c r="A329" s="7" t="s">
        <v>9</v>
      </c>
      <c r="B329" s="6">
        <v>350.60682442992834</v>
      </c>
      <c r="C329" s="6">
        <v>9837.0566543048735</v>
      </c>
      <c r="D329">
        <f t="shared" si="15"/>
        <v>10187.663478734801</v>
      </c>
      <c r="E329">
        <f t="shared" si="16"/>
        <v>7.9601613954929027</v>
      </c>
      <c r="F329">
        <f t="shared" si="17"/>
        <v>12.802860452867019</v>
      </c>
    </row>
    <row r="330" spans="1:6" x14ac:dyDescent="0.3">
      <c r="A330" s="7" t="s">
        <v>160</v>
      </c>
      <c r="B330" s="6">
        <v>0</v>
      </c>
      <c r="C330" s="6">
        <v>3530.8037205851374</v>
      </c>
      <c r="D330">
        <f t="shared" si="15"/>
        <v>3530.8037205851374</v>
      </c>
      <c r="E330">
        <f t="shared" si="16"/>
        <v>22.967984615202081</v>
      </c>
      <c r="F330">
        <f t="shared" si="17"/>
        <v>36.940947212266984</v>
      </c>
    </row>
    <row r="331" spans="1:6" x14ac:dyDescent="0.3">
      <c r="A331" s="7" t="s">
        <v>341</v>
      </c>
      <c r="B331" s="6">
        <v>2.0194603568732901</v>
      </c>
      <c r="C331" s="6">
        <v>41042.056466255512</v>
      </c>
      <c r="D331">
        <f t="shared" si="15"/>
        <v>41044.075926612386</v>
      </c>
      <c r="E331">
        <f t="shared" si="16"/>
        <v>1.9758136516143754</v>
      </c>
      <c r="F331">
        <f t="shared" si="17"/>
        <v>3.177833363631454</v>
      </c>
    </row>
    <row r="332" spans="1:6" x14ac:dyDescent="0.3">
      <c r="A332" s="5" t="s">
        <v>113</v>
      </c>
      <c r="B332" s="6">
        <v>2590.9019497678164</v>
      </c>
      <c r="C332" s="6">
        <v>47938.98045647359</v>
      </c>
      <c r="D332">
        <f t="shared" si="15"/>
        <v>50529.882406241406</v>
      </c>
      <c r="E332">
        <f t="shared" si="16"/>
        <v>1.6049007373838824</v>
      </c>
      <c r="F332">
        <f t="shared" si="17"/>
        <v>2.5812692934923724</v>
      </c>
    </row>
    <row r="333" spans="1:6" x14ac:dyDescent="0.3">
      <c r="A333" s="7" t="s">
        <v>9</v>
      </c>
      <c r="B333" s="6">
        <v>310.35306506060459</v>
      </c>
      <c r="C333" s="6">
        <v>2648.8991767449402</v>
      </c>
      <c r="D333">
        <f t="shared" si="15"/>
        <v>2959.2522418055446</v>
      </c>
      <c r="E333">
        <f t="shared" si="16"/>
        <v>27.404032812092588</v>
      </c>
      <c r="F333">
        <f t="shared" si="17"/>
        <v>44.075740491601593</v>
      </c>
    </row>
    <row r="334" spans="1:6" x14ac:dyDescent="0.3">
      <c r="A334" s="7" t="s">
        <v>160</v>
      </c>
      <c r="B334" s="6">
        <v>2280.548884707212</v>
      </c>
      <c r="C334" s="6">
        <v>41605.885919581349</v>
      </c>
      <c r="D334">
        <f t="shared" si="15"/>
        <v>43886.434804288561</v>
      </c>
      <c r="E334">
        <f t="shared" si="16"/>
        <v>1.8478476525911165</v>
      </c>
      <c r="F334">
        <f t="shared" si="17"/>
        <v>2.972017080919632</v>
      </c>
    </row>
    <row r="335" spans="1:6" x14ac:dyDescent="0.3">
      <c r="A335" s="7" t="s">
        <v>327</v>
      </c>
      <c r="B335" s="6">
        <v>0</v>
      </c>
      <c r="C335" s="6">
        <v>3684.1953601473001</v>
      </c>
      <c r="D335">
        <f t="shared" si="15"/>
        <v>3684.1953601473001</v>
      </c>
      <c r="E335">
        <f t="shared" si="16"/>
        <v>22.011711542477858</v>
      </c>
      <c r="F335">
        <f t="shared" si="17"/>
        <v>35.402909213206485</v>
      </c>
    </row>
    <row r="336" spans="1:6" x14ac:dyDescent="0.3">
      <c r="A336" s="5" t="s">
        <v>238</v>
      </c>
      <c r="B336" s="6">
        <v>553.239729588709</v>
      </c>
      <c r="C336" s="6">
        <v>62046.407450036233</v>
      </c>
      <c r="D336">
        <f t="shared" si="15"/>
        <v>62599.647179624939</v>
      </c>
      <c r="E336">
        <f t="shared" si="16"/>
        <v>1.2954617028591306</v>
      </c>
      <c r="F336">
        <f t="shared" si="17"/>
        <v>2.0835777793563102</v>
      </c>
    </row>
    <row r="337" spans="1:6" x14ac:dyDescent="0.3">
      <c r="A337" s="7" t="s">
        <v>160</v>
      </c>
      <c r="B337" s="6">
        <v>553.239729588709</v>
      </c>
      <c r="C337" s="6">
        <v>2499.8332829446399</v>
      </c>
      <c r="D337">
        <f t="shared" si="15"/>
        <v>3053.0730125333489</v>
      </c>
      <c r="E337">
        <f t="shared" si="16"/>
        <v>26.561908346373649</v>
      </c>
      <c r="F337">
        <f t="shared" si="17"/>
        <v>42.721295338686801</v>
      </c>
    </row>
    <row r="338" spans="1:6" x14ac:dyDescent="0.3">
      <c r="A338" s="7" t="s">
        <v>280</v>
      </c>
      <c r="B338" s="6">
        <v>0</v>
      </c>
      <c r="C338" s="6">
        <v>26236.929077244389</v>
      </c>
      <c r="D338">
        <f t="shared" si="15"/>
        <v>26236.929077244389</v>
      </c>
      <c r="E338">
        <f t="shared" si="16"/>
        <v>3.0908893832408446</v>
      </c>
      <c r="F338">
        <f t="shared" si="17"/>
        <v>4.9712843097988948</v>
      </c>
    </row>
    <row r="339" spans="1:6" x14ac:dyDescent="0.3">
      <c r="A339" s="7" t="s">
        <v>327</v>
      </c>
      <c r="B339" s="6">
        <v>0</v>
      </c>
      <c r="C339" s="6">
        <v>33309.645089847203</v>
      </c>
      <c r="D339">
        <f t="shared" si="15"/>
        <v>33309.645089847203</v>
      </c>
      <c r="E339">
        <f t="shared" si="16"/>
        <v>2.4345935033218242</v>
      </c>
      <c r="F339">
        <f t="shared" si="17"/>
        <v>3.9157197114287756</v>
      </c>
    </row>
    <row r="340" spans="1:6" x14ac:dyDescent="0.3">
      <c r="A340" s="5" t="s">
        <v>239</v>
      </c>
      <c r="B340" s="6">
        <v>26517.044983653999</v>
      </c>
      <c r="C340" s="6">
        <v>481449.79709639883</v>
      </c>
      <c r="D340">
        <f t="shared" si="15"/>
        <v>507966.84208005283</v>
      </c>
      <c r="E340">
        <f t="shared" si="16"/>
        <v>0.15964712421311447</v>
      </c>
      <c r="F340">
        <f t="shared" si="17"/>
        <v>0.25677115719780813</v>
      </c>
    </row>
    <row r="341" spans="1:6" x14ac:dyDescent="0.3">
      <c r="A341" s="7" t="s">
        <v>160</v>
      </c>
      <c r="B341" s="6">
        <v>3559.682822154698</v>
      </c>
      <c r="C341" s="6">
        <v>75127.672242806148</v>
      </c>
      <c r="D341">
        <f t="shared" si="15"/>
        <v>78687.355064960851</v>
      </c>
      <c r="E341">
        <f t="shared" si="16"/>
        <v>1.0306032712212634</v>
      </c>
      <c r="F341">
        <f t="shared" si="17"/>
        <v>1.6575882332216285</v>
      </c>
    </row>
    <row r="342" spans="1:6" x14ac:dyDescent="0.3">
      <c r="A342" s="7" t="s">
        <v>327</v>
      </c>
      <c r="B342" s="6">
        <v>5074.39314924262</v>
      </c>
      <c r="C342" s="6">
        <v>207864.80579173198</v>
      </c>
      <c r="D342">
        <f t="shared" si="15"/>
        <v>212939.1989409746</v>
      </c>
      <c r="E342">
        <f t="shared" si="16"/>
        <v>0.38083850196213448</v>
      </c>
      <c r="F342">
        <f t="shared" si="17"/>
        <v>0.61252805734075355</v>
      </c>
    </row>
    <row r="343" spans="1:6" x14ac:dyDescent="0.3">
      <c r="A343" s="7" t="s">
        <v>333</v>
      </c>
      <c r="B343" s="6">
        <v>0</v>
      </c>
      <c r="C343" s="6">
        <v>13674.882877404109</v>
      </c>
      <c r="D343">
        <f t="shared" si="15"/>
        <v>13674.882877404109</v>
      </c>
      <c r="E343">
        <f t="shared" si="16"/>
        <v>5.9302479049160217</v>
      </c>
      <c r="F343">
        <f t="shared" si="17"/>
        <v>9.5380146966034616</v>
      </c>
    </row>
    <row r="344" spans="1:6" x14ac:dyDescent="0.3">
      <c r="A344" s="7" t="s">
        <v>341</v>
      </c>
      <c r="B344" s="6">
        <v>1849.1980407874289</v>
      </c>
      <c r="C344" s="6">
        <v>7286.3720303884784</v>
      </c>
      <c r="D344">
        <f t="shared" si="15"/>
        <v>9135.5700711759073</v>
      </c>
      <c r="E344">
        <f t="shared" si="16"/>
        <v>8.876889444432809</v>
      </c>
      <c r="F344">
        <f t="shared" si="17"/>
        <v>14.277295542895732</v>
      </c>
    </row>
    <row r="345" spans="1:6" x14ac:dyDescent="0.3">
      <c r="A345" s="7" t="s">
        <v>421</v>
      </c>
      <c r="B345" s="6">
        <v>16033.770971469254</v>
      </c>
      <c r="C345" s="6">
        <v>165918.13898724172</v>
      </c>
      <c r="D345">
        <f t="shared" si="15"/>
        <v>181951.90995871098</v>
      </c>
      <c r="E345">
        <f t="shared" si="16"/>
        <v>0.44569713806301947</v>
      </c>
      <c r="F345">
        <f t="shared" si="17"/>
        <v>0.71684454364127992</v>
      </c>
    </row>
    <row r="346" spans="1:6" x14ac:dyDescent="0.3">
      <c r="A346" s="7" t="s">
        <v>454</v>
      </c>
      <c r="B346" s="6">
        <v>0</v>
      </c>
      <c r="C346" s="6">
        <v>11577.925166826422</v>
      </c>
      <c r="D346">
        <f t="shared" si="15"/>
        <v>11577.925166826422</v>
      </c>
      <c r="E346">
        <f t="shared" si="16"/>
        <v>7.0043159171606941</v>
      </c>
      <c r="F346">
        <f t="shared" si="17"/>
        <v>11.265510182491825</v>
      </c>
    </row>
    <row r="347" spans="1:6" x14ac:dyDescent="0.3">
      <c r="A347" s="5" t="s">
        <v>445</v>
      </c>
      <c r="B347" s="6">
        <v>38.5527557777799</v>
      </c>
      <c r="C347" s="6">
        <v>338.38738404560303</v>
      </c>
      <c r="D347">
        <f t="shared" si="15"/>
        <v>376.94013982338294</v>
      </c>
      <c r="E347">
        <f t="shared" si="16"/>
        <v>215.14144280759101</v>
      </c>
      <c r="F347">
        <f t="shared" si="17"/>
        <v>346.02638477325758</v>
      </c>
    </row>
    <row r="348" spans="1:6" x14ac:dyDescent="0.3">
      <c r="A348" s="7" t="s">
        <v>421</v>
      </c>
      <c r="B348" s="6">
        <v>38.5527557777799</v>
      </c>
      <c r="C348" s="6">
        <v>338.38738404560303</v>
      </c>
      <c r="D348">
        <f t="shared" si="15"/>
        <v>376.94013982338294</v>
      </c>
      <c r="E348">
        <f t="shared" si="16"/>
        <v>215.14144280759101</v>
      </c>
      <c r="F348">
        <f t="shared" si="17"/>
        <v>346.02638477325758</v>
      </c>
    </row>
    <row r="349" spans="1:6" x14ac:dyDescent="0.3">
      <c r="A349" s="5" t="s">
        <v>241</v>
      </c>
      <c r="B349" s="6">
        <v>0</v>
      </c>
      <c r="C349" s="6">
        <v>11190.02711682259</v>
      </c>
      <c r="D349">
        <f t="shared" si="15"/>
        <v>11190.02711682259</v>
      </c>
      <c r="E349">
        <f t="shared" si="16"/>
        <v>7.2471178744314573</v>
      </c>
      <c r="F349">
        <f t="shared" si="17"/>
        <v>11.656024824365876</v>
      </c>
    </row>
    <row r="350" spans="1:6" x14ac:dyDescent="0.3">
      <c r="A350" s="7" t="s">
        <v>160</v>
      </c>
      <c r="B350" s="6">
        <v>0</v>
      </c>
      <c r="C350" s="6">
        <v>10103.142109865999</v>
      </c>
      <c r="D350">
        <f t="shared" si="15"/>
        <v>10103.142109865999</v>
      </c>
      <c r="E350">
        <f t="shared" si="16"/>
        <v>8.0267549096934641</v>
      </c>
      <c r="F350">
        <f t="shared" si="17"/>
        <v>12.909967259753943</v>
      </c>
    </row>
    <row r="351" spans="1:6" x14ac:dyDescent="0.3">
      <c r="A351" s="7" t="s">
        <v>421</v>
      </c>
      <c r="B351" s="6">
        <v>0</v>
      </c>
      <c r="C351" s="6">
        <v>1086.8850069565899</v>
      </c>
      <c r="D351">
        <f t="shared" si="15"/>
        <v>1086.8850069565899</v>
      </c>
      <c r="E351">
        <f t="shared" si="16"/>
        <v>74.612718930381419</v>
      </c>
      <c r="F351">
        <f t="shared" si="17"/>
        <v>120.00463068695255</v>
      </c>
    </row>
    <row r="352" spans="1:6" x14ac:dyDescent="0.3">
      <c r="A352" s="5" t="s">
        <v>242</v>
      </c>
      <c r="B352" s="6">
        <v>5791.1323149389109</v>
      </c>
      <c r="C352" s="6">
        <v>190837.14772134845</v>
      </c>
      <c r="D352">
        <f t="shared" si="15"/>
        <v>196628.28003628735</v>
      </c>
      <c r="E352">
        <f t="shared" si="16"/>
        <v>0.41243022376400634</v>
      </c>
      <c r="F352">
        <f t="shared" si="17"/>
        <v>0.66333913837287595</v>
      </c>
    </row>
    <row r="353" spans="1:6" x14ac:dyDescent="0.3">
      <c r="A353" s="7" t="s">
        <v>160</v>
      </c>
      <c r="B353" s="6">
        <v>3750.5715044160288</v>
      </c>
      <c r="C353" s="6">
        <v>57431.634662148725</v>
      </c>
      <c r="D353">
        <f t="shared" si="15"/>
        <v>61182.206166564756</v>
      </c>
      <c r="E353">
        <f t="shared" si="16"/>
        <v>1.3254743595371568</v>
      </c>
      <c r="F353">
        <f t="shared" si="17"/>
        <v>2.1318491442417176</v>
      </c>
    </row>
    <row r="354" spans="1:6" x14ac:dyDescent="0.3">
      <c r="A354" s="7" t="s">
        <v>333</v>
      </c>
      <c r="B354" s="6">
        <v>0</v>
      </c>
      <c r="C354" s="6">
        <v>438.24185118059899</v>
      </c>
      <c r="D354">
        <f t="shared" si="15"/>
        <v>438.24185118059899</v>
      </c>
      <c r="E354">
        <f t="shared" si="16"/>
        <v>185.0472411871005</v>
      </c>
      <c r="F354">
        <f t="shared" si="17"/>
        <v>297.62386569798616</v>
      </c>
    </row>
    <row r="355" spans="1:6" x14ac:dyDescent="0.3">
      <c r="A355" s="7" t="s">
        <v>341</v>
      </c>
      <c r="B355" s="6">
        <v>2040.5608105228819</v>
      </c>
      <c r="C355" s="6">
        <v>131608.69692207538</v>
      </c>
      <c r="D355">
        <f t="shared" si="15"/>
        <v>133649.25773259826</v>
      </c>
      <c r="E355">
        <f t="shared" si="16"/>
        <v>0.60677812140155107</v>
      </c>
      <c r="F355">
        <f t="shared" si="17"/>
        <v>0.97592187245794237</v>
      </c>
    </row>
    <row r="356" spans="1:6" x14ac:dyDescent="0.3">
      <c r="A356" s="7" t="s">
        <v>402</v>
      </c>
      <c r="B356" s="6">
        <v>0</v>
      </c>
      <c r="C356" s="6">
        <v>1358.5742859437701</v>
      </c>
      <c r="D356">
        <f t="shared" si="15"/>
        <v>1358.5742859437701</v>
      </c>
      <c r="E356">
        <f t="shared" si="16"/>
        <v>59.691579895730598</v>
      </c>
      <c r="F356">
        <f t="shared" si="17"/>
        <v>96.005963905318481</v>
      </c>
    </row>
    <row r="357" spans="1:6" x14ac:dyDescent="0.3">
      <c r="A357" s="5" t="s">
        <v>244</v>
      </c>
      <c r="B357" s="6">
        <v>13975.05664736222</v>
      </c>
      <c r="C357" s="6">
        <v>5632.2503047254468</v>
      </c>
      <c r="D357">
        <f t="shared" si="15"/>
        <v>19607.306952087667</v>
      </c>
      <c r="E357">
        <f t="shared" si="16"/>
        <v>4.1359808224485999</v>
      </c>
      <c r="F357">
        <f t="shared" si="17"/>
        <v>6.6521748334808368</v>
      </c>
    </row>
    <row r="358" spans="1:6" x14ac:dyDescent="0.3">
      <c r="A358" s="7" t="s">
        <v>160</v>
      </c>
      <c r="B358" s="6">
        <v>13887.929697119474</v>
      </c>
      <c r="C358" s="6">
        <v>5464.4286292529396</v>
      </c>
      <c r="D358">
        <f t="shared" si="15"/>
        <v>19352.358326372414</v>
      </c>
      <c r="E358">
        <f t="shared" si="16"/>
        <v>4.1904683742438218</v>
      </c>
      <c r="F358">
        <f t="shared" si="17"/>
        <v>6.7398108106166239</v>
      </c>
    </row>
    <row r="359" spans="1:6" x14ac:dyDescent="0.3">
      <c r="A359" s="7" t="s">
        <v>341</v>
      </c>
      <c r="B359" s="6">
        <v>87.126950242746204</v>
      </c>
      <c r="C359" s="6">
        <v>167.82167547250739</v>
      </c>
      <c r="D359">
        <f t="shared" si="15"/>
        <v>254.9486257152536</v>
      </c>
      <c r="E359">
        <f t="shared" si="16"/>
        <v>318.08543900241057</v>
      </c>
      <c r="F359">
        <f t="shared" si="17"/>
        <v>511.59810527744185</v>
      </c>
    </row>
    <row r="360" spans="1:6" x14ac:dyDescent="0.3">
      <c r="A360" s="5" t="s">
        <v>114</v>
      </c>
      <c r="B360" s="6">
        <v>41748.983892784949</v>
      </c>
      <c r="C360" s="6">
        <v>195620.05380446388</v>
      </c>
      <c r="D360">
        <f t="shared" si="15"/>
        <v>237369.03769724883</v>
      </c>
      <c r="E360">
        <f t="shared" si="16"/>
        <v>0.34164289631207284</v>
      </c>
      <c r="F360">
        <f t="shared" si="17"/>
        <v>0.54948714088553241</v>
      </c>
    </row>
    <row r="361" spans="1:6" x14ac:dyDescent="0.3">
      <c r="A361" s="7" t="s">
        <v>9</v>
      </c>
      <c r="B361" s="6">
        <v>30263.140365970583</v>
      </c>
      <c r="C361" s="6">
        <v>129533.53275997215</v>
      </c>
      <c r="D361">
        <f t="shared" si="15"/>
        <v>159796.67312594273</v>
      </c>
      <c r="E361">
        <f t="shared" si="16"/>
        <v>0.50749145115044314</v>
      </c>
      <c r="F361">
        <f t="shared" si="17"/>
        <v>0.81623247410296751</v>
      </c>
    </row>
    <row r="362" spans="1:6" x14ac:dyDescent="0.3">
      <c r="A362" s="7" t="s">
        <v>160</v>
      </c>
      <c r="B362" s="6">
        <v>4836.010742347682</v>
      </c>
      <c r="C362" s="6">
        <v>12527.905304626349</v>
      </c>
      <c r="D362">
        <f t="shared" si="15"/>
        <v>17363.916046974031</v>
      </c>
      <c r="E362">
        <f t="shared" si="16"/>
        <v>4.6703431020003121</v>
      </c>
      <c r="F362">
        <f t="shared" si="17"/>
        <v>7.5116254597269476</v>
      </c>
    </row>
    <row r="363" spans="1:6" x14ac:dyDescent="0.3">
      <c r="A363" s="7" t="s">
        <v>280</v>
      </c>
      <c r="B363" s="6">
        <v>820.43245597742418</v>
      </c>
      <c r="C363" s="6">
        <v>4116.6801678759293</v>
      </c>
      <c r="D363">
        <f t="shared" si="15"/>
        <v>4937.1126238533534</v>
      </c>
      <c r="E363">
        <f t="shared" si="16"/>
        <v>16.425682724329619</v>
      </c>
      <c r="F363">
        <f t="shared" si="17"/>
        <v>26.418525117057488</v>
      </c>
    </row>
    <row r="364" spans="1:6" x14ac:dyDescent="0.3">
      <c r="A364" s="7" t="s">
        <v>333</v>
      </c>
      <c r="B364" s="6">
        <v>0</v>
      </c>
      <c r="C364" s="6">
        <v>3092.1087943779107</v>
      </c>
      <c r="D364">
        <f t="shared" si="15"/>
        <v>3092.1087943779107</v>
      </c>
      <c r="E364">
        <f t="shared" si="16"/>
        <v>26.226582221539516</v>
      </c>
      <c r="F364">
        <f t="shared" si="17"/>
        <v>42.181967884235576</v>
      </c>
    </row>
    <row r="365" spans="1:6" x14ac:dyDescent="0.3">
      <c r="A365" s="7" t="s">
        <v>341</v>
      </c>
      <c r="B365" s="6">
        <v>5829.4003284892642</v>
      </c>
      <c r="C365" s="6">
        <v>41427.114881484922</v>
      </c>
      <c r="D365">
        <f t="shared" si="15"/>
        <v>47256.515209974183</v>
      </c>
      <c r="E365">
        <f t="shared" si="16"/>
        <v>1.7160691001731188</v>
      </c>
      <c r="F365">
        <f t="shared" si="17"/>
        <v>2.760068813357655</v>
      </c>
    </row>
    <row r="366" spans="1:6" x14ac:dyDescent="0.3">
      <c r="A366" s="7" t="s">
        <v>421</v>
      </c>
      <c r="B366" s="6">
        <v>0</v>
      </c>
      <c r="C366" s="6">
        <v>4393.9400648813762</v>
      </c>
      <c r="D366">
        <f t="shared" si="15"/>
        <v>4393.9400648813762</v>
      </c>
      <c r="E366">
        <f t="shared" si="16"/>
        <v>18.456202027390887</v>
      </c>
      <c r="F366">
        <f t="shared" si="17"/>
        <v>29.684345242094853</v>
      </c>
    </row>
    <row r="367" spans="1:6" x14ac:dyDescent="0.3">
      <c r="A367" s="7" t="s">
        <v>452</v>
      </c>
      <c r="B367" s="6">
        <v>0</v>
      </c>
      <c r="C367" s="6">
        <v>174.321389955093</v>
      </c>
      <c r="D367">
        <f t="shared" si="15"/>
        <v>174.321389955093</v>
      </c>
      <c r="E367">
        <f t="shared" si="16"/>
        <v>465.20651054118332</v>
      </c>
      <c r="F367">
        <f t="shared" si="17"/>
        <v>748.22277342219377</v>
      </c>
    </row>
    <row r="368" spans="1:6" x14ac:dyDescent="0.3">
      <c r="A368" s="7" t="s">
        <v>454</v>
      </c>
      <c r="B368" s="6">
        <v>0</v>
      </c>
      <c r="C368" s="6">
        <v>354.450441290154</v>
      </c>
      <c r="D368">
        <f t="shared" si="15"/>
        <v>354.450441290154</v>
      </c>
      <c r="E368">
        <f t="shared" si="16"/>
        <v>228.79205690510838</v>
      </c>
      <c r="F368">
        <f t="shared" si="17"/>
        <v>367.98158124520461</v>
      </c>
    </row>
    <row r="369" spans="1:6" x14ac:dyDescent="0.3">
      <c r="A369" s="5" t="s">
        <v>117</v>
      </c>
      <c r="B369" s="6">
        <v>0</v>
      </c>
      <c r="C369" s="6">
        <v>577.56462965366495</v>
      </c>
      <c r="D369">
        <f t="shared" si="15"/>
        <v>577.56462965366495</v>
      </c>
      <c r="E369">
        <f t="shared" si="16"/>
        <v>140.40930031038494</v>
      </c>
      <c r="F369">
        <f t="shared" si="17"/>
        <v>225.82967716915795</v>
      </c>
    </row>
    <row r="370" spans="1:6" x14ac:dyDescent="0.3">
      <c r="A370" s="7" t="s">
        <v>9</v>
      </c>
      <c r="B370" s="6">
        <v>0</v>
      </c>
      <c r="C370" s="6">
        <v>577.56462965366495</v>
      </c>
      <c r="D370">
        <f t="shared" si="15"/>
        <v>577.56462965366495</v>
      </c>
      <c r="E370">
        <f t="shared" si="16"/>
        <v>140.40930031038494</v>
      </c>
      <c r="F370">
        <f t="shared" si="17"/>
        <v>225.82967716915795</v>
      </c>
    </row>
    <row r="371" spans="1:6" x14ac:dyDescent="0.3">
      <c r="A371" s="5" t="s">
        <v>118</v>
      </c>
      <c r="B371" s="6">
        <v>0</v>
      </c>
      <c r="C371" s="6">
        <v>4958.0055752781045</v>
      </c>
      <c r="D371">
        <f t="shared" si="15"/>
        <v>4958.0055752781045</v>
      </c>
      <c r="E371">
        <f t="shared" si="16"/>
        <v>16.356465175848232</v>
      </c>
      <c r="F371">
        <f t="shared" si="17"/>
        <v>26.307197900174863</v>
      </c>
    </row>
    <row r="372" spans="1:6" x14ac:dyDescent="0.3">
      <c r="A372" s="7" t="s">
        <v>9</v>
      </c>
      <c r="B372" s="6">
        <v>0</v>
      </c>
      <c r="C372" s="6">
        <v>4454.0250400792529</v>
      </c>
      <c r="D372">
        <f t="shared" si="15"/>
        <v>4454.0250400792529</v>
      </c>
      <c r="E372">
        <f t="shared" si="16"/>
        <v>18.207227126916809</v>
      </c>
      <c r="F372">
        <f t="shared" si="17"/>
        <v>29.283902242428926</v>
      </c>
    </row>
    <row r="373" spans="1:6" x14ac:dyDescent="0.3">
      <c r="A373" s="7" t="s">
        <v>421</v>
      </c>
      <c r="B373" s="6">
        <v>0</v>
      </c>
      <c r="C373" s="6">
        <v>503.98053519885201</v>
      </c>
      <c r="D373">
        <f t="shared" si="15"/>
        <v>503.98053519885201</v>
      </c>
      <c r="E373">
        <f t="shared" si="16"/>
        <v>160.90987621516066</v>
      </c>
      <c r="F373">
        <f t="shared" si="17"/>
        <v>258.80212577564748</v>
      </c>
    </row>
    <row r="374" spans="1:6" x14ac:dyDescent="0.3">
      <c r="A374" s="5" t="s">
        <v>247</v>
      </c>
      <c r="B374" s="6">
        <v>316008.74280619627</v>
      </c>
      <c r="C374" s="6">
        <v>819431.92222027038</v>
      </c>
      <c r="D374">
        <f t="shared" si="15"/>
        <v>1135440.6650264666</v>
      </c>
      <c r="E374">
        <f t="shared" si="16"/>
        <v>7.142200207512156E-2</v>
      </c>
      <c r="F374">
        <f t="shared" si="17"/>
        <v>0.11487278717111223</v>
      </c>
    </row>
    <row r="375" spans="1:6" x14ac:dyDescent="0.3">
      <c r="A375" s="7" t="s">
        <v>160</v>
      </c>
      <c r="B375" s="6">
        <v>310403.12739677809</v>
      </c>
      <c r="C375" s="6">
        <v>622153.43708590511</v>
      </c>
      <c r="D375">
        <f t="shared" si="15"/>
        <v>932556.5644826832</v>
      </c>
      <c r="E375">
        <f t="shared" si="16"/>
        <v>8.6960350312566562E-2</v>
      </c>
      <c r="F375">
        <f t="shared" si="17"/>
        <v>0.13986415283170034</v>
      </c>
    </row>
    <row r="376" spans="1:6" x14ac:dyDescent="0.3">
      <c r="A376" s="7" t="s">
        <v>333</v>
      </c>
      <c r="B376" s="6">
        <v>0</v>
      </c>
      <c r="C376" s="6">
        <v>819.07045048106704</v>
      </c>
      <c r="D376">
        <f t="shared" si="15"/>
        <v>819.07045048106704</v>
      </c>
      <c r="E376">
        <f t="shared" si="16"/>
        <v>99.009121237456043</v>
      </c>
      <c r="F376">
        <f t="shared" si="17"/>
        <v>159.24299769623585</v>
      </c>
    </row>
    <row r="377" spans="1:6" x14ac:dyDescent="0.3">
      <c r="A377" s="7" t="s">
        <v>341</v>
      </c>
      <c r="B377" s="6">
        <v>5605.6154094181975</v>
      </c>
      <c r="C377" s="6">
        <v>196459.41468388424</v>
      </c>
      <c r="D377">
        <f t="shared" si="15"/>
        <v>202065.03009330243</v>
      </c>
      <c r="E377">
        <f t="shared" si="16"/>
        <v>0.40133339992700529</v>
      </c>
      <c r="F377">
        <f t="shared" si="17"/>
        <v>0.6454913737363932</v>
      </c>
    </row>
    <row r="378" spans="1:6" x14ac:dyDescent="0.3">
      <c r="A378" s="5" t="s">
        <v>314</v>
      </c>
      <c r="B378" s="6">
        <v>50962.931979549045</v>
      </c>
      <c r="C378" s="6">
        <v>701340.10204617516</v>
      </c>
      <c r="D378">
        <f t="shared" si="15"/>
        <v>752303.03402572416</v>
      </c>
      <c r="E378">
        <f t="shared" si="16"/>
        <v>0.10779624947109376</v>
      </c>
      <c r="F378">
        <f t="shared" si="17"/>
        <v>0.17337592427488666</v>
      </c>
    </row>
    <row r="379" spans="1:6" x14ac:dyDescent="0.3">
      <c r="A379" s="7" t="s">
        <v>280</v>
      </c>
      <c r="B379" s="6">
        <v>9.4568633402510898</v>
      </c>
      <c r="C379" s="6">
        <v>53677.1946356923</v>
      </c>
      <c r="D379">
        <f t="shared" si="15"/>
        <v>53686.651499032552</v>
      </c>
      <c r="E379">
        <f t="shared" si="16"/>
        <v>1.5105327538477429</v>
      </c>
      <c r="F379">
        <f t="shared" si="17"/>
        <v>2.4294909482548346</v>
      </c>
    </row>
    <row r="380" spans="1:6" x14ac:dyDescent="0.3">
      <c r="A380" s="7" t="s">
        <v>327</v>
      </c>
      <c r="B380" s="6">
        <v>2217.875268868228</v>
      </c>
      <c r="C380" s="6">
        <v>490483.50286055316</v>
      </c>
      <c r="D380">
        <f t="shared" si="15"/>
        <v>492701.37812942138</v>
      </c>
      <c r="E380">
        <f t="shared" si="16"/>
        <v>0.16459350254221489</v>
      </c>
      <c r="F380">
        <f t="shared" si="17"/>
        <v>0.26472674859202466</v>
      </c>
    </row>
    <row r="381" spans="1:6" x14ac:dyDescent="0.3">
      <c r="A381" s="7" t="s">
        <v>333</v>
      </c>
      <c r="B381" s="6">
        <v>0</v>
      </c>
      <c r="C381" s="6">
        <v>28264.794889657838</v>
      </c>
      <c r="D381">
        <f t="shared" si="15"/>
        <v>28264.794889657838</v>
      </c>
      <c r="E381">
        <f t="shared" si="16"/>
        <v>2.8691326383327387</v>
      </c>
      <c r="F381">
        <f t="shared" si="17"/>
        <v>4.6146180918063751</v>
      </c>
    </row>
    <row r="382" spans="1:6" x14ac:dyDescent="0.3">
      <c r="A382" s="7" t="s">
        <v>421</v>
      </c>
      <c r="B382" s="6">
        <v>48735.599847340563</v>
      </c>
      <c r="C382" s="6">
        <v>86306.444318216891</v>
      </c>
      <c r="D382">
        <f t="shared" si="15"/>
        <v>135042.04416555745</v>
      </c>
      <c r="E382">
        <f t="shared" si="16"/>
        <v>0.60051997905390964</v>
      </c>
      <c r="F382">
        <f t="shared" si="17"/>
        <v>0.9658564831787253</v>
      </c>
    </row>
    <row r="383" spans="1:6" x14ac:dyDescent="0.3">
      <c r="A383" s="7" t="s">
        <v>454</v>
      </c>
      <c r="B383" s="6">
        <v>0</v>
      </c>
      <c r="C383" s="6">
        <v>42608.165342054897</v>
      </c>
      <c r="D383">
        <f t="shared" si="15"/>
        <v>42608.165342054897</v>
      </c>
      <c r="E383">
        <f t="shared" si="16"/>
        <v>1.9032841447799977</v>
      </c>
      <c r="F383">
        <f t="shared" si="17"/>
        <v>3.0611793024158644</v>
      </c>
    </row>
    <row r="384" spans="1:6" x14ac:dyDescent="0.3">
      <c r="A384" s="5" t="s">
        <v>315</v>
      </c>
      <c r="B384" s="6">
        <v>208849.48790607485</v>
      </c>
      <c r="C384" s="6">
        <v>1051849.9250181825</v>
      </c>
      <c r="D384">
        <f t="shared" si="15"/>
        <v>1260699.4129242573</v>
      </c>
      <c r="E384">
        <f t="shared" si="16"/>
        <v>6.4325758148480947E-2</v>
      </c>
      <c r="F384">
        <f t="shared" si="17"/>
        <v>0.10345942301699772</v>
      </c>
    </row>
    <row r="385" spans="1:6" x14ac:dyDescent="0.3">
      <c r="A385" s="7" t="s">
        <v>280</v>
      </c>
      <c r="B385" s="6">
        <v>3734.905942436666</v>
      </c>
      <c r="C385" s="6">
        <v>7229.9906309980761</v>
      </c>
      <c r="D385">
        <f t="shared" si="15"/>
        <v>10964.896573434742</v>
      </c>
      <c r="E385">
        <f t="shared" si="16"/>
        <v>7.3959152273421429</v>
      </c>
      <c r="F385">
        <f t="shared" si="17"/>
        <v>11.895345568057099</v>
      </c>
    </row>
    <row r="386" spans="1:6" x14ac:dyDescent="0.3">
      <c r="A386" s="7" t="s">
        <v>327</v>
      </c>
      <c r="B386" s="6">
        <v>70395.066269028772</v>
      </c>
      <c r="C386" s="6">
        <v>509470.05265106389</v>
      </c>
      <c r="D386">
        <f t="shared" si="15"/>
        <v>579865.1189200927</v>
      </c>
      <c r="E386">
        <f t="shared" si="16"/>
        <v>0.13985225682263</v>
      </c>
      <c r="F386">
        <f t="shared" si="17"/>
        <v>0.22493374683740078</v>
      </c>
    </row>
    <row r="387" spans="1:6" x14ac:dyDescent="0.3">
      <c r="A387" s="7" t="s">
        <v>333</v>
      </c>
      <c r="B387" s="6">
        <v>1419.3906437365879</v>
      </c>
      <c r="C387" s="6">
        <v>24367.6009352162</v>
      </c>
      <c r="D387">
        <f t="shared" si="15"/>
        <v>25786.991578952788</v>
      </c>
      <c r="E387">
        <f t="shared" si="16"/>
        <v>3.1448199486708401</v>
      </c>
      <c r="F387">
        <f t="shared" si="17"/>
        <v>5.0580244484769112</v>
      </c>
    </row>
    <row r="388" spans="1:6" x14ac:dyDescent="0.3">
      <c r="A388" s="7" t="s">
        <v>421</v>
      </c>
      <c r="B388" s="6">
        <v>133300.1250508728</v>
      </c>
      <c r="C388" s="6">
        <v>507927.43449199729</v>
      </c>
      <c r="D388">
        <f t="shared" si="15"/>
        <v>641227.55954287015</v>
      </c>
      <c r="E388">
        <f t="shared" si="16"/>
        <v>0.126469058178832</v>
      </c>
      <c r="F388">
        <f t="shared" si="17"/>
        <v>0.20340865254137797</v>
      </c>
    </row>
    <row r="389" spans="1:6" x14ac:dyDescent="0.3">
      <c r="A389" s="7" t="s">
        <v>454</v>
      </c>
      <c r="B389" s="6">
        <v>0</v>
      </c>
      <c r="C389" s="6">
        <v>2854.8463089071201</v>
      </c>
      <c r="D389">
        <f t="shared" ref="D389:D452" si="18">SUM(B389:C389)</f>
        <v>2854.8463089071201</v>
      </c>
      <c r="E389">
        <f t="shared" ref="E389:E452" si="19">SUM(GETPIVOTDATA("Sum of Protection Acres",$A$3,"LfAssoc","Alpine Basins")/D389)</f>
        <v>28.406238640826274</v>
      </c>
      <c r="F389">
        <f t="shared" ref="F389:F452" si="20">SUM(GETPIVOTDATA("Sum of Non-Protection Acres",$A$3,"LfAssoc","Alpine Basins")/D389)</f>
        <v>45.687655217048281</v>
      </c>
    </row>
    <row r="390" spans="1:6" x14ac:dyDescent="0.3">
      <c r="A390" s="5" t="s">
        <v>446</v>
      </c>
      <c r="B390" s="6">
        <v>1254.7241057765898</v>
      </c>
      <c r="C390" s="6">
        <v>5402.7370733011503</v>
      </c>
      <c r="D390">
        <f t="shared" si="18"/>
        <v>6657.4611790777399</v>
      </c>
      <c r="E390">
        <f t="shared" si="19"/>
        <v>12.181136825634765</v>
      </c>
      <c r="F390">
        <f t="shared" si="20"/>
        <v>19.591737803731377</v>
      </c>
    </row>
    <row r="391" spans="1:6" x14ac:dyDescent="0.3">
      <c r="A391" s="7" t="s">
        <v>421</v>
      </c>
      <c r="B391" s="6">
        <v>1254.7241057765898</v>
      </c>
      <c r="C391" s="6">
        <v>5402.7370733011503</v>
      </c>
      <c r="D391">
        <f t="shared" si="18"/>
        <v>6657.4611790777399</v>
      </c>
      <c r="E391">
        <f t="shared" si="19"/>
        <v>12.181136825634765</v>
      </c>
      <c r="F391">
        <f t="shared" si="20"/>
        <v>19.591737803731377</v>
      </c>
    </row>
    <row r="392" spans="1:6" x14ac:dyDescent="0.3">
      <c r="A392" s="5" t="s">
        <v>447</v>
      </c>
      <c r="B392" s="6">
        <v>0</v>
      </c>
      <c r="C392" s="6">
        <v>16584.760580665508</v>
      </c>
      <c r="D392">
        <f t="shared" si="18"/>
        <v>16584.760580665508</v>
      </c>
      <c r="E392">
        <f t="shared" si="19"/>
        <v>4.8897567823944748</v>
      </c>
      <c r="F392">
        <f t="shared" si="20"/>
        <v>7.8645231702089191</v>
      </c>
    </row>
    <row r="393" spans="1:6" x14ac:dyDescent="0.3">
      <c r="A393" s="7" t="s">
        <v>421</v>
      </c>
      <c r="B393" s="6">
        <v>0</v>
      </c>
      <c r="C393" s="6">
        <v>16584.760580665508</v>
      </c>
      <c r="D393">
        <f t="shared" si="18"/>
        <v>16584.760580665508</v>
      </c>
      <c r="E393">
        <f t="shared" si="19"/>
        <v>4.8897567823944748</v>
      </c>
      <c r="F393">
        <f t="shared" si="20"/>
        <v>7.8645231702089191</v>
      </c>
    </row>
    <row r="394" spans="1:6" x14ac:dyDescent="0.3">
      <c r="A394" s="5" t="s">
        <v>316</v>
      </c>
      <c r="B394" s="6">
        <v>70992.627362914995</v>
      </c>
      <c r="C394" s="6">
        <v>915672.71543205413</v>
      </c>
      <c r="D394">
        <f t="shared" si="18"/>
        <v>986665.3427949691</v>
      </c>
      <c r="E394">
        <f t="shared" si="19"/>
        <v>8.2191440214141057E-2</v>
      </c>
      <c r="F394">
        <f t="shared" si="20"/>
        <v>0.13219399547321009</v>
      </c>
    </row>
    <row r="395" spans="1:6" x14ac:dyDescent="0.3">
      <c r="A395" s="7" t="s">
        <v>280</v>
      </c>
      <c r="B395" s="6">
        <v>2613.6148737291869</v>
      </c>
      <c r="C395" s="6">
        <v>97678.561031762219</v>
      </c>
      <c r="D395">
        <f t="shared" si="18"/>
        <v>100292.1759054914</v>
      </c>
      <c r="E395">
        <f t="shared" si="19"/>
        <v>0.80859194450139948</v>
      </c>
      <c r="F395">
        <f t="shared" si="20"/>
        <v>1.3005125542586795</v>
      </c>
    </row>
    <row r="396" spans="1:6" x14ac:dyDescent="0.3">
      <c r="A396" s="7" t="s">
        <v>327</v>
      </c>
      <c r="B396" s="6">
        <v>34084.11030010465</v>
      </c>
      <c r="C396" s="6">
        <v>694166.76980676851</v>
      </c>
      <c r="D396">
        <f t="shared" si="18"/>
        <v>728250.88010687311</v>
      </c>
      <c r="E396">
        <f t="shared" si="19"/>
        <v>0.11135646759781009</v>
      </c>
      <c r="F396">
        <f t="shared" si="20"/>
        <v>0.1791020614212924</v>
      </c>
    </row>
    <row r="397" spans="1:6" x14ac:dyDescent="0.3">
      <c r="A397" s="7" t="s">
        <v>333</v>
      </c>
      <c r="B397" s="6">
        <v>0</v>
      </c>
      <c r="C397" s="6">
        <v>13607.736288753402</v>
      </c>
      <c r="D397">
        <f t="shared" si="18"/>
        <v>13607.736288753402</v>
      </c>
      <c r="E397">
        <f t="shared" si="19"/>
        <v>5.9595103706354093</v>
      </c>
      <c r="F397">
        <f t="shared" si="20"/>
        <v>9.5850794791497371</v>
      </c>
    </row>
    <row r="398" spans="1:6" x14ac:dyDescent="0.3">
      <c r="A398" s="7" t="s">
        <v>421</v>
      </c>
      <c r="B398" s="6">
        <v>34294.902189081149</v>
      </c>
      <c r="C398" s="6">
        <v>78745.003924520119</v>
      </c>
      <c r="D398">
        <f t="shared" si="18"/>
        <v>113039.90611360126</v>
      </c>
      <c r="E398">
        <f t="shared" si="19"/>
        <v>0.71740545725683402</v>
      </c>
      <c r="F398">
        <f t="shared" si="20"/>
        <v>1.1538512224871496</v>
      </c>
    </row>
    <row r="399" spans="1:6" x14ac:dyDescent="0.3">
      <c r="A399" s="7" t="s">
        <v>454</v>
      </c>
      <c r="B399" s="6">
        <v>0</v>
      </c>
      <c r="C399" s="6">
        <v>31474.644380249756</v>
      </c>
      <c r="D399">
        <f t="shared" si="18"/>
        <v>31474.644380249756</v>
      </c>
      <c r="E399">
        <f t="shared" si="19"/>
        <v>2.576532543274257</v>
      </c>
      <c r="F399">
        <f t="shared" si="20"/>
        <v>4.1440097712702553</v>
      </c>
    </row>
    <row r="400" spans="1:6" x14ac:dyDescent="0.3">
      <c r="A400" s="5" t="s">
        <v>119</v>
      </c>
      <c r="B400" s="6">
        <v>0.43971003206633003</v>
      </c>
      <c r="C400" s="6">
        <v>17457.348754065308</v>
      </c>
      <c r="D400">
        <f t="shared" si="18"/>
        <v>17457.788464097375</v>
      </c>
      <c r="E400">
        <f t="shared" si="19"/>
        <v>4.645230161911611</v>
      </c>
      <c r="F400">
        <f t="shared" si="20"/>
        <v>7.4712346370359768</v>
      </c>
    </row>
    <row r="401" spans="1:6" x14ac:dyDescent="0.3">
      <c r="A401" s="7" t="s">
        <v>9</v>
      </c>
      <c r="B401" s="6">
        <v>0.43971003206633003</v>
      </c>
      <c r="C401" s="6">
        <v>17457.348754065308</v>
      </c>
      <c r="D401">
        <f t="shared" si="18"/>
        <v>17457.788464097375</v>
      </c>
      <c r="E401">
        <f t="shared" si="19"/>
        <v>4.645230161911611</v>
      </c>
      <c r="F401">
        <f t="shared" si="20"/>
        <v>7.4712346370359768</v>
      </c>
    </row>
    <row r="402" spans="1:6" x14ac:dyDescent="0.3">
      <c r="A402" s="5" t="s">
        <v>120</v>
      </c>
      <c r="B402" s="6">
        <v>5777.1227613253204</v>
      </c>
      <c r="C402" s="6">
        <v>42039.649581973186</v>
      </c>
      <c r="D402">
        <f t="shared" si="18"/>
        <v>47816.772343298508</v>
      </c>
      <c r="E402">
        <f t="shared" si="19"/>
        <v>1.6959623487649136</v>
      </c>
      <c r="F402">
        <f t="shared" si="20"/>
        <v>2.7277297790529622</v>
      </c>
    </row>
    <row r="403" spans="1:6" x14ac:dyDescent="0.3">
      <c r="A403" s="7" t="s">
        <v>9</v>
      </c>
      <c r="B403" s="6">
        <v>5777.1227613253204</v>
      </c>
      <c r="C403" s="6">
        <v>13770.675463617277</v>
      </c>
      <c r="D403">
        <f t="shared" si="18"/>
        <v>19547.798224942599</v>
      </c>
      <c r="E403">
        <f t="shared" si="19"/>
        <v>4.1485718545130847</v>
      </c>
      <c r="F403">
        <f t="shared" si="20"/>
        <v>6.6724258332370026</v>
      </c>
    </row>
    <row r="404" spans="1:6" x14ac:dyDescent="0.3">
      <c r="A404" s="7" t="s">
        <v>280</v>
      </c>
      <c r="B404" s="6">
        <v>0</v>
      </c>
      <c r="C404" s="6">
        <v>28268.974118355909</v>
      </c>
      <c r="D404">
        <f t="shared" si="18"/>
        <v>28268.974118355909</v>
      </c>
      <c r="E404">
        <f t="shared" si="19"/>
        <v>2.8687084714913635</v>
      </c>
      <c r="F404">
        <f t="shared" si="20"/>
        <v>4.6139358758802089</v>
      </c>
    </row>
    <row r="405" spans="1:6" x14ac:dyDescent="0.3">
      <c r="A405" s="5" t="s">
        <v>382</v>
      </c>
      <c r="B405" s="6">
        <v>349.2626049005512</v>
      </c>
      <c r="C405" s="6">
        <v>22053.861879134147</v>
      </c>
      <c r="D405">
        <f t="shared" si="18"/>
        <v>22403.124484034699</v>
      </c>
      <c r="E405">
        <f t="shared" si="19"/>
        <v>3.6198274750242687</v>
      </c>
      <c r="F405">
        <f t="shared" si="20"/>
        <v>5.8220108517435403</v>
      </c>
    </row>
    <row r="406" spans="1:6" x14ac:dyDescent="0.3">
      <c r="A406" s="7" t="s">
        <v>341</v>
      </c>
      <c r="B406" s="6">
        <v>349.2626049005512</v>
      </c>
      <c r="C406" s="6">
        <v>22053.861879134147</v>
      </c>
      <c r="D406">
        <f t="shared" si="18"/>
        <v>22403.124484034699</v>
      </c>
      <c r="E406">
        <f t="shared" si="19"/>
        <v>3.6198274750242687</v>
      </c>
      <c r="F406">
        <f t="shared" si="20"/>
        <v>5.8220108517435403</v>
      </c>
    </row>
    <row r="407" spans="1:6" x14ac:dyDescent="0.3">
      <c r="A407" s="5" t="s">
        <v>121</v>
      </c>
      <c r="B407" s="6">
        <v>173457.82955779281</v>
      </c>
      <c r="C407" s="6">
        <v>2488361.7868575915</v>
      </c>
      <c r="D407">
        <f t="shared" si="18"/>
        <v>2661819.6164153842</v>
      </c>
      <c r="E407">
        <f t="shared" si="19"/>
        <v>3.0466168719166329E-2</v>
      </c>
      <c r="F407">
        <f t="shared" si="20"/>
        <v>4.9000778660824654E-2</v>
      </c>
    </row>
    <row r="408" spans="1:6" x14ac:dyDescent="0.3">
      <c r="A408" s="7" t="s">
        <v>9</v>
      </c>
      <c r="B408" s="6">
        <v>168115.43348879539</v>
      </c>
      <c r="C408" s="6">
        <v>1997828.8360545628</v>
      </c>
      <c r="D408">
        <f t="shared" si="18"/>
        <v>2165944.2695433581</v>
      </c>
      <c r="E408">
        <f t="shared" si="19"/>
        <v>3.744115057530769E-2</v>
      </c>
      <c r="F408">
        <f t="shared" si="20"/>
        <v>6.0219108909256462E-2</v>
      </c>
    </row>
    <row r="409" spans="1:6" x14ac:dyDescent="0.3">
      <c r="A409" s="7" t="s">
        <v>160</v>
      </c>
      <c r="B409" s="6">
        <v>579.38004807407492</v>
      </c>
      <c r="C409" s="6">
        <v>59393.343152290196</v>
      </c>
      <c r="D409">
        <f t="shared" si="18"/>
        <v>59972.723200364271</v>
      </c>
      <c r="E409">
        <f t="shared" si="19"/>
        <v>1.3522054895316997</v>
      </c>
      <c r="F409">
        <f t="shared" si="20"/>
        <v>2.1748426100854328</v>
      </c>
    </row>
    <row r="410" spans="1:6" x14ac:dyDescent="0.3">
      <c r="A410" s="7" t="s">
        <v>333</v>
      </c>
      <c r="B410" s="6">
        <v>72.734249377265698</v>
      </c>
      <c r="C410" s="6">
        <v>42549.347953061442</v>
      </c>
      <c r="D410">
        <f t="shared" si="18"/>
        <v>42622.082202438709</v>
      </c>
      <c r="E410">
        <f t="shared" si="19"/>
        <v>1.9026626889912397</v>
      </c>
      <c r="F410">
        <f t="shared" si="20"/>
        <v>3.0601797734684237</v>
      </c>
    </row>
    <row r="411" spans="1:6" x14ac:dyDescent="0.3">
      <c r="A411" s="7" t="s">
        <v>341</v>
      </c>
      <c r="B411" s="6">
        <v>4690.2817715460724</v>
      </c>
      <c r="C411" s="6">
        <v>323948.41044695256</v>
      </c>
      <c r="D411">
        <f t="shared" si="18"/>
        <v>328638.69221849862</v>
      </c>
      <c r="E411">
        <f t="shared" si="19"/>
        <v>0.24676170960350768</v>
      </c>
      <c r="F411">
        <f t="shared" si="20"/>
        <v>0.39688337663020201</v>
      </c>
    </row>
    <row r="412" spans="1:6" x14ac:dyDescent="0.3">
      <c r="A412" s="7" t="s">
        <v>421</v>
      </c>
      <c r="B412" s="6">
        <v>0</v>
      </c>
      <c r="C412" s="6">
        <v>7239.7308185037382</v>
      </c>
      <c r="D412">
        <f t="shared" si="18"/>
        <v>7239.7308185037382</v>
      </c>
      <c r="E412">
        <f t="shared" si="19"/>
        <v>11.201444855716057</v>
      </c>
      <c r="F412">
        <f t="shared" si="20"/>
        <v>18.016033624571712</v>
      </c>
    </row>
    <row r="413" spans="1:6" x14ac:dyDescent="0.3">
      <c r="A413" s="7" t="s">
        <v>452</v>
      </c>
      <c r="B413" s="6">
        <v>0</v>
      </c>
      <c r="C413" s="6">
        <v>57402.118432221083</v>
      </c>
      <c r="D413">
        <f t="shared" si="18"/>
        <v>57402.118432221083</v>
      </c>
      <c r="E413">
        <f t="shared" si="19"/>
        <v>1.4127604999361316</v>
      </c>
      <c r="F413">
        <f t="shared" si="20"/>
        <v>2.2722372870788941</v>
      </c>
    </row>
    <row r="414" spans="1:6" x14ac:dyDescent="0.3">
      <c r="A414" s="5" t="s">
        <v>124</v>
      </c>
      <c r="B414" s="6">
        <v>43.084944428074898</v>
      </c>
      <c r="C414" s="6">
        <v>3541.6234319250098</v>
      </c>
      <c r="D414">
        <f t="shared" si="18"/>
        <v>3584.7083763530845</v>
      </c>
      <c r="E414">
        <f t="shared" si="19"/>
        <v>22.622606086635262</v>
      </c>
      <c r="F414">
        <f t="shared" si="20"/>
        <v>36.385451803950112</v>
      </c>
    </row>
    <row r="415" spans="1:6" x14ac:dyDescent="0.3">
      <c r="A415" s="7" t="s">
        <v>9</v>
      </c>
      <c r="B415" s="6">
        <v>43.084944428074898</v>
      </c>
      <c r="C415" s="6">
        <v>3541.6234319250098</v>
      </c>
      <c r="D415">
        <f t="shared" si="18"/>
        <v>3584.7083763530845</v>
      </c>
      <c r="E415">
        <f t="shared" si="19"/>
        <v>22.622606086635262</v>
      </c>
      <c r="F415">
        <f t="shared" si="20"/>
        <v>36.385451803950112</v>
      </c>
    </row>
    <row r="416" spans="1:6" x14ac:dyDescent="0.3">
      <c r="A416" s="5" t="s">
        <v>125</v>
      </c>
      <c r="B416" s="6">
        <v>109.763391163908</v>
      </c>
      <c r="C416" s="6">
        <v>30949.97710677798</v>
      </c>
      <c r="D416">
        <f t="shared" si="18"/>
        <v>31059.74049794189</v>
      </c>
      <c r="E416">
        <f t="shared" si="19"/>
        <v>2.6109505177311871</v>
      </c>
      <c r="F416">
        <f t="shared" si="20"/>
        <v>4.1993665036465515</v>
      </c>
    </row>
    <row r="417" spans="1:6" x14ac:dyDescent="0.3">
      <c r="A417" s="7" t="s">
        <v>9</v>
      </c>
      <c r="B417" s="6">
        <v>0</v>
      </c>
      <c r="C417" s="6">
        <v>1309.6777945071301</v>
      </c>
      <c r="D417">
        <f t="shared" si="18"/>
        <v>1309.6777945071301</v>
      </c>
      <c r="E417">
        <f t="shared" si="19"/>
        <v>61.920150035235402</v>
      </c>
      <c r="F417">
        <f t="shared" si="20"/>
        <v>99.590322448810014</v>
      </c>
    </row>
    <row r="418" spans="1:6" x14ac:dyDescent="0.3">
      <c r="A418" s="7" t="s">
        <v>341</v>
      </c>
      <c r="B418" s="6">
        <v>109.763391163908</v>
      </c>
      <c r="C418" s="6">
        <v>29640.29931227085</v>
      </c>
      <c r="D418">
        <f t="shared" si="18"/>
        <v>29750.06270343476</v>
      </c>
      <c r="E418">
        <f t="shared" si="19"/>
        <v>2.7258915835607604</v>
      </c>
      <c r="F418">
        <f t="shared" si="20"/>
        <v>4.3842339143692843</v>
      </c>
    </row>
    <row r="419" spans="1:6" x14ac:dyDescent="0.3">
      <c r="A419" s="5" t="s">
        <v>126</v>
      </c>
      <c r="B419" s="6">
        <v>1168.4606993297425</v>
      </c>
      <c r="C419" s="6">
        <v>118773.89349630239</v>
      </c>
      <c r="D419">
        <f t="shared" si="18"/>
        <v>119942.35419563214</v>
      </c>
      <c r="E419">
        <f t="shared" si="19"/>
        <v>0.67612017520872447</v>
      </c>
      <c r="F419">
        <f t="shared" si="20"/>
        <v>1.0874493395908453</v>
      </c>
    </row>
    <row r="420" spans="1:6" x14ac:dyDescent="0.3">
      <c r="A420" s="7" t="s">
        <v>9</v>
      </c>
      <c r="B420" s="6">
        <v>0</v>
      </c>
      <c r="C420" s="6">
        <v>14787.199931943524</v>
      </c>
      <c r="D420">
        <f t="shared" si="18"/>
        <v>14787.199931943524</v>
      </c>
      <c r="E420">
        <f t="shared" si="19"/>
        <v>5.4841650824314714</v>
      </c>
      <c r="F420">
        <f t="shared" si="20"/>
        <v>8.8205498308879946</v>
      </c>
    </row>
    <row r="421" spans="1:6" x14ac:dyDescent="0.3">
      <c r="A421" s="7" t="s">
        <v>160</v>
      </c>
      <c r="B421" s="6">
        <v>62.1148212403331</v>
      </c>
      <c r="C421" s="6">
        <v>19969.199542586732</v>
      </c>
      <c r="D421">
        <f t="shared" si="18"/>
        <v>20031.314363827063</v>
      </c>
      <c r="E421">
        <f t="shared" si="19"/>
        <v>4.0484335705969166</v>
      </c>
      <c r="F421">
        <f t="shared" si="20"/>
        <v>6.5113667276145737</v>
      </c>
    </row>
    <row r="422" spans="1:6" x14ac:dyDescent="0.3">
      <c r="A422" s="7" t="s">
        <v>341</v>
      </c>
      <c r="B422" s="6">
        <v>1106.3458780894093</v>
      </c>
      <c r="C422" s="6">
        <v>84017.494021772145</v>
      </c>
      <c r="D422">
        <f t="shared" si="18"/>
        <v>85123.839899861559</v>
      </c>
      <c r="E422">
        <f t="shared" si="19"/>
        <v>0.95267607322575198</v>
      </c>
      <c r="F422">
        <f t="shared" si="20"/>
        <v>1.5322527039716349</v>
      </c>
    </row>
    <row r="423" spans="1:6" x14ac:dyDescent="0.3">
      <c r="A423" s="5" t="s">
        <v>127</v>
      </c>
      <c r="B423" s="6">
        <v>0</v>
      </c>
      <c r="C423" s="6">
        <v>991.01078458803499</v>
      </c>
      <c r="D423">
        <f t="shared" si="18"/>
        <v>991.01078458803499</v>
      </c>
      <c r="E423">
        <f t="shared" si="19"/>
        <v>81.831042401227975</v>
      </c>
      <c r="F423">
        <f t="shared" si="20"/>
        <v>131.61434354443674</v>
      </c>
    </row>
    <row r="424" spans="1:6" x14ac:dyDescent="0.3">
      <c r="A424" s="7" t="s">
        <v>9</v>
      </c>
      <c r="B424" s="6">
        <v>0</v>
      </c>
      <c r="C424" s="6">
        <v>991.01078458803499</v>
      </c>
      <c r="D424">
        <f t="shared" si="18"/>
        <v>991.01078458803499</v>
      </c>
      <c r="E424">
        <f t="shared" si="19"/>
        <v>81.831042401227975</v>
      </c>
      <c r="F424">
        <f t="shared" si="20"/>
        <v>131.61434354443674</v>
      </c>
    </row>
    <row r="425" spans="1:6" x14ac:dyDescent="0.3">
      <c r="A425" s="5" t="s">
        <v>257</v>
      </c>
      <c r="B425" s="6">
        <v>0</v>
      </c>
      <c r="C425" s="6">
        <v>60840.251156146434</v>
      </c>
      <c r="D425">
        <f t="shared" si="18"/>
        <v>60840.251156146434</v>
      </c>
      <c r="E425">
        <f t="shared" si="19"/>
        <v>1.3329242399997057</v>
      </c>
      <c r="F425">
        <f t="shared" si="20"/>
        <v>2.143831285710176</v>
      </c>
    </row>
    <row r="426" spans="1:6" x14ac:dyDescent="0.3">
      <c r="A426" s="7" t="s">
        <v>160</v>
      </c>
      <c r="B426" s="6">
        <v>0</v>
      </c>
      <c r="C426" s="6">
        <v>1008.3236293177831</v>
      </c>
      <c r="D426">
        <f t="shared" si="18"/>
        <v>1008.3236293177831</v>
      </c>
      <c r="E426">
        <f t="shared" si="19"/>
        <v>80.426009245231796</v>
      </c>
      <c r="F426">
        <f t="shared" si="20"/>
        <v>129.35453466191134</v>
      </c>
    </row>
    <row r="427" spans="1:6" x14ac:dyDescent="0.3">
      <c r="A427" s="7" t="s">
        <v>341</v>
      </c>
      <c r="B427" s="6">
        <v>0</v>
      </c>
      <c r="C427" s="6">
        <v>20510.5245721629</v>
      </c>
      <c r="D427">
        <f t="shared" si="18"/>
        <v>20510.5245721629</v>
      </c>
      <c r="E427">
        <f t="shared" si="19"/>
        <v>3.9538455122577063</v>
      </c>
      <c r="F427">
        <f t="shared" si="20"/>
        <v>6.3592344213386953</v>
      </c>
    </row>
    <row r="428" spans="1:6" x14ac:dyDescent="0.3">
      <c r="A428" s="7" t="s">
        <v>452</v>
      </c>
      <c r="B428" s="6">
        <v>0</v>
      </c>
      <c r="C428" s="6">
        <v>39321.402954665748</v>
      </c>
      <c r="D428">
        <f t="shared" si="18"/>
        <v>39321.402954665748</v>
      </c>
      <c r="E428">
        <f t="shared" si="19"/>
        <v>2.0623741636887649</v>
      </c>
      <c r="F428">
        <f t="shared" si="20"/>
        <v>3.3170544298581515</v>
      </c>
    </row>
    <row r="429" spans="1:6" x14ac:dyDescent="0.3">
      <c r="A429" s="5" t="s">
        <v>388</v>
      </c>
      <c r="B429" s="6">
        <v>0</v>
      </c>
      <c r="C429" s="6">
        <v>8526.7398580256795</v>
      </c>
      <c r="D429">
        <f t="shared" si="18"/>
        <v>8526.7398580256795</v>
      </c>
      <c r="E429">
        <f t="shared" si="19"/>
        <v>9.5107211998930286</v>
      </c>
      <c r="F429">
        <f t="shared" si="20"/>
        <v>15.29672958607325</v>
      </c>
    </row>
    <row r="430" spans="1:6" x14ac:dyDescent="0.3">
      <c r="A430" s="7" t="s">
        <v>341</v>
      </c>
      <c r="B430" s="6">
        <v>0</v>
      </c>
      <c r="C430" s="6">
        <v>5547.1223427714076</v>
      </c>
      <c r="D430">
        <f t="shared" si="18"/>
        <v>5547.1223427714076</v>
      </c>
      <c r="E430">
        <f t="shared" si="19"/>
        <v>14.619372085668019</v>
      </c>
      <c r="F430">
        <f t="shared" si="20"/>
        <v>23.513314796270826</v>
      </c>
    </row>
    <row r="431" spans="1:6" x14ac:dyDescent="0.3">
      <c r="A431" s="7" t="s">
        <v>452</v>
      </c>
      <c r="B431" s="6">
        <v>0</v>
      </c>
      <c r="C431" s="6">
        <v>2979.6175152542719</v>
      </c>
      <c r="D431">
        <f t="shared" si="18"/>
        <v>2979.6175152542719</v>
      </c>
      <c r="E431">
        <f t="shared" si="19"/>
        <v>27.216730039518932</v>
      </c>
      <c r="F431">
        <f t="shared" si="20"/>
        <v>43.774488903781595</v>
      </c>
    </row>
    <row r="432" spans="1:6" x14ac:dyDescent="0.3">
      <c r="A432" s="5" t="s">
        <v>128</v>
      </c>
      <c r="B432" s="6">
        <v>16330.184760005512</v>
      </c>
      <c r="C432" s="6">
        <v>196210.68536058508</v>
      </c>
      <c r="D432">
        <f t="shared" si="18"/>
        <v>212540.87012059058</v>
      </c>
      <c r="E432">
        <f t="shared" si="19"/>
        <v>0.38155224210612337</v>
      </c>
      <c r="F432">
        <f t="shared" si="20"/>
        <v>0.61367601339454325</v>
      </c>
    </row>
    <row r="433" spans="1:6" x14ac:dyDescent="0.3">
      <c r="A433" s="7" t="s">
        <v>9</v>
      </c>
      <c r="B433" s="6">
        <v>109.62316007703799</v>
      </c>
      <c r="C433" s="6">
        <v>499.80952874676001</v>
      </c>
      <c r="D433">
        <f t="shared" si="18"/>
        <v>609.432688823798</v>
      </c>
      <c r="E433">
        <f t="shared" si="19"/>
        <v>133.06710818254842</v>
      </c>
      <c r="F433">
        <f t="shared" si="20"/>
        <v>214.02073805844424</v>
      </c>
    </row>
    <row r="434" spans="1:6" x14ac:dyDescent="0.3">
      <c r="A434" s="7" t="s">
        <v>160</v>
      </c>
      <c r="B434" s="6">
        <v>13679.248331425426</v>
      </c>
      <c r="C434" s="6">
        <v>4598.2623548419806</v>
      </c>
      <c r="D434">
        <f t="shared" si="18"/>
        <v>18277.510686267407</v>
      </c>
      <c r="E434">
        <f t="shared" si="19"/>
        <v>4.4368977223264769</v>
      </c>
      <c r="F434">
        <f t="shared" si="20"/>
        <v>7.1361596279634183</v>
      </c>
    </row>
    <row r="435" spans="1:6" x14ac:dyDescent="0.3">
      <c r="A435" s="7" t="s">
        <v>341</v>
      </c>
      <c r="B435" s="6">
        <v>2541.3132685030478</v>
      </c>
      <c r="C435" s="6">
        <v>166056.4743243742</v>
      </c>
      <c r="D435">
        <f t="shared" si="18"/>
        <v>168597.78759287726</v>
      </c>
      <c r="E435">
        <f t="shared" si="19"/>
        <v>0.48099946441482089</v>
      </c>
      <c r="F435">
        <f t="shared" si="20"/>
        <v>0.77362363837164461</v>
      </c>
    </row>
    <row r="436" spans="1:6" x14ac:dyDescent="0.3">
      <c r="A436" s="7" t="s">
        <v>452</v>
      </c>
      <c r="B436" s="6">
        <v>0</v>
      </c>
      <c r="C436" s="6">
        <v>25056.13915262213</v>
      </c>
      <c r="D436">
        <f t="shared" si="18"/>
        <v>25056.13915262213</v>
      </c>
      <c r="E436">
        <f t="shared" si="19"/>
        <v>3.2365499345181852</v>
      </c>
      <c r="F436">
        <f t="shared" si="20"/>
        <v>5.2055599254349509</v>
      </c>
    </row>
    <row r="437" spans="1:6" x14ac:dyDescent="0.3">
      <c r="A437" s="5" t="s">
        <v>129</v>
      </c>
      <c r="B437" s="6">
        <v>23042.491247280057</v>
      </c>
      <c r="C437" s="6">
        <v>237770.25818926081</v>
      </c>
      <c r="D437">
        <f t="shared" si="18"/>
        <v>260812.74943654088</v>
      </c>
      <c r="E437">
        <f t="shared" si="19"/>
        <v>0.31093359396308679</v>
      </c>
      <c r="F437">
        <f t="shared" si="20"/>
        <v>0.50009531413166985</v>
      </c>
    </row>
    <row r="438" spans="1:6" x14ac:dyDescent="0.3">
      <c r="A438" s="7" t="s">
        <v>9</v>
      </c>
      <c r="B438" s="6">
        <v>73.942983559890095</v>
      </c>
      <c r="C438" s="6">
        <v>57175.818906349115</v>
      </c>
      <c r="D438">
        <f t="shared" si="18"/>
        <v>57249.761889909008</v>
      </c>
      <c r="E438">
        <f t="shared" si="19"/>
        <v>1.4165202239555827</v>
      </c>
      <c r="F438">
        <f t="shared" si="20"/>
        <v>2.2782843029081938</v>
      </c>
    </row>
    <row r="439" spans="1:6" x14ac:dyDescent="0.3">
      <c r="A439" s="7" t="s">
        <v>160</v>
      </c>
      <c r="B439" s="6">
        <v>0</v>
      </c>
      <c r="C439" s="6">
        <v>10.4867716655317</v>
      </c>
      <c r="D439">
        <f t="shared" si="18"/>
        <v>10.4867716655317</v>
      </c>
      <c r="E439">
        <f t="shared" si="19"/>
        <v>7733.1182674879001</v>
      </c>
      <c r="F439">
        <f t="shared" si="20"/>
        <v>12437.691791051149</v>
      </c>
    </row>
    <row r="440" spans="1:6" x14ac:dyDescent="0.3">
      <c r="A440" s="7" t="s">
        <v>280</v>
      </c>
      <c r="B440" s="6">
        <v>6992.4002746084143</v>
      </c>
      <c r="C440" s="6">
        <v>60326.923190381662</v>
      </c>
      <c r="D440">
        <f t="shared" si="18"/>
        <v>67319.32346499007</v>
      </c>
      <c r="E440">
        <f t="shared" si="19"/>
        <v>1.2046384508880574</v>
      </c>
      <c r="F440">
        <f t="shared" si="20"/>
        <v>1.9375006631913523</v>
      </c>
    </row>
    <row r="441" spans="1:6" x14ac:dyDescent="0.3">
      <c r="A441" s="7" t="s">
        <v>341</v>
      </c>
      <c r="B441" s="6">
        <v>274.19990856344015</v>
      </c>
      <c r="C441" s="6">
        <v>33286.060635704875</v>
      </c>
      <c r="D441">
        <f t="shared" si="18"/>
        <v>33560.260544268313</v>
      </c>
      <c r="E441">
        <f t="shared" si="19"/>
        <v>2.4164128710123443</v>
      </c>
      <c r="F441">
        <f t="shared" si="20"/>
        <v>3.8864785834115789</v>
      </c>
    </row>
    <row r="442" spans="1:6" x14ac:dyDescent="0.3">
      <c r="A442" s="7" t="s">
        <v>402</v>
      </c>
      <c r="B442" s="6">
        <v>15701.948080548311</v>
      </c>
      <c r="C442" s="6">
        <v>86970.968685159634</v>
      </c>
      <c r="D442">
        <f t="shared" si="18"/>
        <v>102672.91676570795</v>
      </c>
      <c r="E442">
        <f t="shared" si="19"/>
        <v>0.78984261953667434</v>
      </c>
      <c r="F442">
        <f t="shared" si="20"/>
        <v>1.2703567597738157</v>
      </c>
    </row>
    <row r="443" spans="1:6" x14ac:dyDescent="0.3">
      <c r="A443" s="5" t="s">
        <v>418</v>
      </c>
      <c r="B443" s="6">
        <v>2983.0525388042693</v>
      </c>
      <c r="C443" s="6">
        <v>2519.4986827035182</v>
      </c>
      <c r="D443">
        <f t="shared" si="18"/>
        <v>5502.551221507787</v>
      </c>
      <c r="E443">
        <f t="shared" si="19"/>
        <v>14.737790212060261</v>
      </c>
      <c r="F443">
        <f t="shared" si="20"/>
        <v>23.703774596262853</v>
      </c>
    </row>
    <row r="444" spans="1:6" x14ac:dyDescent="0.3">
      <c r="A444" s="7" t="s">
        <v>402</v>
      </c>
      <c r="B444" s="6">
        <v>2983.0525388042693</v>
      </c>
      <c r="C444" s="6">
        <v>2519.4986827035182</v>
      </c>
      <c r="D444">
        <f t="shared" si="18"/>
        <v>5502.551221507787</v>
      </c>
      <c r="E444">
        <f t="shared" si="19"/>
        <v>14.737790212060261</v>
      </c>
      <c r="F444">
        <f t="shared" si="20"/>
        <v>23.703774596262853</v>
      </c>
    </row>
    <row r="445" spans="1:6" x14ac:dyDescent="0.3">
      <c r="A445" s="5" t="s">
        <v>392</v>
      </c>
      <c r="B445" s="6">
        <v>0</v>
      </c>
      <c r="C445" s="6">
        <v>9257.8728393170786</v>
      </c>
      <c r="D445">
        <f t="shared" si="18"/>
        <v>9257.8728393170786</v>
      </c>
      <c r="E445">
        <f t="shared" si="19"/>
        <v>8.7596197248783803</v>
      </c>
      <c r="F445">
        <f t="shared" si="20"/>
        <v>14.08868280249925</v>
      </c>
    </row>
    <row r="446" spans="1:6" x14ac:dyDescent="0.3">
      <c r="A446" s="7" t="s">
        <v>341</v>
      </c>
      <c r="B446" s="6">
        <v>0</v>
      </c>
      <c r="C446" s="6">
        <v>9257.8728393170786</v>
      </c>
      <c r="D446">
        <f t="shared" si="18"/>
        <v>9257.8728393170786</v>
      </c>
      <c r="E446">
        <f t="shared" si="19"/>
        <v>8.7596197248783803</v>
      </c>
      <c r="F446">
        <f t="shared" si="20"/>
        <v>14.08868280249925</v>
      </c>
    </row>
    <row r="447" spans="1:6" x14ac:dyDescent="0.3">
      <c r="A447" s="5" t="s">
        <v>317</v>
      </c>
      <c r="B447" s="6">
        <v>22972.052245397172</v>
      </c>
      <c r="C447" s="6">
        <v>112525.32495228546</v>
      </c>
      <c r="D447">
        <f t="shared" si="18"/>
        <v>135497.37719768262</v>
      </c>
      <c r="E447">
        <f t="shared" si="19"/>
        <v>0.59850195783040328</v>
      </c>
      <c r="F447">
        <f t="shared" si="20"/>
        <v>0.96261076455170047</v>
      </c>
    </row>
    <row r="448" spans="1:6" x14ac:dyDescent="0.3">
      <c r="A448" s="7" t="s">
        <v>280</v>
      </c>
      <c r="B448" s="6">
        <v>22972.052245397172</v>
      </c>
      <c r="C448" s="6">
        <v>112525.32495228546</v>
      </c>
      <c r="D448">
        <f t="shared" si="18"/>
        <v>135497.37719768262</v>
      </c>
      <c r="E448">
        <f t="shared" si="19"/>
        <v>0.59850195783040328</v>
      </c>
      <c r="F448">
        <f t="shared" si="20"/>
        <v>0.96261076455170047</v>
      </c>
    </row>
    <row r="449" spans="1:6" x14ac:dyDescent="0.3">
      <c r="A449" s="5" t="s">
        <v>130</v>
      </c>
      <c r="B449" s="6">
        <v>864.53624705147297</v>
      </c>
      <c r="C449" s="6">
        <v>182662.285530022</v>
      </c>
      <c r="D449">
        <f t="shared" si="18"/>
        <v>183526.82177707346</v>
      </c>
      <c r="E449">
        <f t="shared" si="19"/>
        <v>0.44187244539222059</v>
      </c>
      <c r="F449">
        <f t="shared" si="20"/>
        <v>0.71069303438079345</v>
      </c>
    </row>
    <row r="450" spans="1:6" x14ac:dyDescent="0.3">
      <c r="A450" s="7" t="s">
        <v>9</v>
      </c>
      <c r="B450" s="6">
        <v>237.38476816710499</v>
      </c>
      <c r="C450" s="6">
        <v>2491.3906024456128</v>
      </c>
      <c r="D450">
        <f t="shared" si="18"/>
        <v>2728.7753706127178</v>
      </c>
      <c r="E450">
        <f t="shared" si="19"/>
        <v>29.718622649210062</v>
      </c>
      <c r="F450">
        <f t="shared" si="20"/>
        <v>47.79845027321705</v>
      </c>
    </row>
    <row r="451" spans="1:6" x14ac:dyDescent="0.3">
      <c r="A451" s="7" t="s">
        <v>280</v>
      </c>
      <c r="B451" s="6">
        <v>627.15147888436798</v>
      </c>
      <c r="C451" s="6">
        <v>180170.89492757639</v>
      </c>
      <c r="D451">
        <f t="shared" si="18"/>
        <v>180798.04640646075</v>
      </c>
      <c r="E451">
        <f t="shared" si="19"/>
        <v>0.44854160288537154</v>
      </c>
      <c r="F451">
        <f t="shared" si="20"/>
        <v>0.72141948683329638</v>
      </c>
    </row>
    <row r="452" spans="1:6" x14ac:dyDescent="0.3">
      <c r="A452" s="5" t="s">
        <v>259</v>
      </c>
      <c r="B452" s="6">
        <v>0</v>
      </c>
      <c r="C452" s="6">
        <v>88139.693814933402</v>
      </c>
      <c r="D452">
        <f t="shared" si="18"/>
        <v>88139.693814933402</v>
      </c>
      <c r="E452">
        <f t="shared" si="19"/>
        <v>0.92007859369211686</v>
      </c>
      <c r="F452">
        <f t="shared" si="20"/>
        <v>1.4798239954506469</v>
      </c>
    </row>
    <row r="453" spans="1:6" x14ac:dyDescent="0.3">
      <c r="A453" s="7" t="s">
        <v>160</v>
      </c>
      <c r="B453" s="6">
        <v>0</v>
      </c>
      <c r="C453" s="6">
        <v>16832.81533588282</v>
      </c>
      <c r="D453">
        <f t="shared" ref="D453:D516" si="21">SUM(B453:C453)</f>
        <v>16832.81533588282</v>
      </c>
      <c r="E453">
        <f t="shared" ref="E453:E516" si="22">SUM(GETPIVOTDATA("Sum of Protection Acres",$A$3,"LfAssoc","Alpine Basins")/D453)</f>
        <v>4.8176994706776739</v>
      </c>
      <c r="F453">
        <f t="shared" ref="F453:F516" si="23">SUM(GETPIVOTDATA("Sum of Non-Protection Acres",$A$3,"LfAssoc","Alpine Basins")/D453)</f>
        <v>7.7486285720112891</v>
      </c>
    </row>
    <row r="454" spans="1:6" x14ac:dyDescent="0.3">
      <c r="A454" s="7" t="s">
        <v>333</v>
      </c>
      <c r="B454" s="6">
        <v>0</v>
      </c>
      <c r="C454" s="6">
        <v>47939.659754570246</v>
      </c>
      <c r="D454">
        <f t="shared" si="21"/>
        <v>47939.659754570246</v>
      </c>
      <c r="E454">
        <f t="shared" si="22"/>
        <v>1.6916149582385511</v>
      </c>
      <c r="F454">
        <f t="shared" si="23"/>
        <v>2.7207375798401863</v>
      </c>
    </row>
    <row r="455" spans="1:6" x14ac:dyDescent="0.3">
      <c r="A455" s="7" t="s">
        <v>341</v>
      </c>
      <c r="B455" s="6">
        <v>0</v>
      </c>
      <c r="C455" s="6">
        <v>3317.9941261941963</v>
      </c>
      <c r="D455">
        <f t="shared" si="21"/>
        <v>3317.9941261941963</v>
      </c>
      <c r="E455">
        <f t="shared" si="22"/>
        <v>24.441105815553613</v>
      </c>
      <c r="F455">
        <f t="shared" si="23"/>
        <v>39.310266654576203</v>
      </c>
    </row>
    <row r="456" spans="1:6" x14ac:dyDescent="0.3">
      <c r="A456" s="7" t="s">
        <v>421</v>
      </c>
      <c r="B456" s="6">
        <v>0</v>
      </c>
      <c r="C456" s="6">
        <v>710.84101232005003</v>
      </c>
      <c r="D456">
        <f t="shared" si="21"/>
        <v>710.84101232005003</v>
      </c>
      <c r="E456">
        <f t="shared" si="22"/>
        <v>114.08380232454169</v>
      </c>
      <c r="F456">
        <f t="shared" si="23"/>
        <v>183.48861643943229</v>
      </c>
    </row>
    <row r="457" spans="1:6" x14ac:dyDescent="0.3">
      <c r="A457" s="7" t="s">
        <v>455</v>
      </c>
      <c r="B457" s="6">
        <v>0</v>
      </c>
      <c r="C457" s="6">
        <v>19338.38358596609</v>
      </c>
      <c r="D457">
        <f t="shared" si="21"/>
        <v>19338.38358596609</v>
      </c>
      <c r="E457">
        <f t="shared" si="22"/>
        <v>4.1934965853376109</v>
      </c>
      <c r="F457">
        <f t="shared" si="23"/>
        <v>6.744681285237597</v>
      </c>
    </row>
    <row r="458" spans="1:6" x14ac:dyDescent="0.3">
      <c r="A458" s="5" t="s">
        <v>338</v>
      </c>
      <c r="B458" s="6">
        <v>14.821119955117901</v>
      </c>
      <c r="C458" s="6">
        <v>7017.6968555960466</v>
      </c>
      <c r="D458">
        <f t="shared" si="21"/>
        <v>7032.5179755511645</v>
      </c>
      <c r="E458">
        <f t="shared" si="22"/>
        <v>11.531494951826547</v>
      </c>
      <c r="F458">
        <f t="shared" si="23"/>
        <v>18.546875288831245</v>
      </c>
    </row>
    <row r="459" spans="1:6" x14ac:dyDescent="0.3">
      <c r="A459" s="7" t="s">
        <v>333</v>
      </c>
      <c r="B459" s="6">
        <v>0</v>
      </c>
      <c r="C459" s="6">
        <v>274.18443145316502</v>
      </c>
      <c r="D459">
        <f t="shared" si="21"/>
        <v>274.18443145316502</v>
      </c>
      <c r="E459">
        <f t="shared" si="22"/>
        <v>295.76969452238961</v>
      </c>
      <c r="F459">
        <f t="shared" si="23"/>
        <v>475.70619953777759</v>
      </c>
    </row>
    <row r="460" spans="1:6" x14ac:dyDescent="0.3">
      <c r="A460" s="7" t="s">
        <v>421</v>
      </c>
      <c r="B460" s="6">
        <v>14.821119955117901</v>
      </c>
      <c r="C460" s="6">
        <v>6743.5124241428812</v>
      </c>
      <c r="D460">
        <f t="shared" si="21"/>
        <v>6758.333544097999</v>
      </c>
      <c r="E460">
        <f t="shared" si="22"/>
        <v>11.999325722021775</v>
      </c>
      <c r="F460">
        <f t="shared" si="23"/>
        <v>19.299318834731977</v>
      </c>
    </row>
    <row r="461" spans="1:6" x14ac:dyDescent="0.3">
      <c r="A461" s="5" t="s">
        <v>260</v>
      </c>
      <c r="B461" s="6">
        <v>0</v>
      </c>
      <c r="C461" s="6">
        <v>51134.36119143309</v>
      </c>
      <c r="D461">
        <f t="shared" si="21"/>
        <v>51134.36119143309</v>
      </c>
      <c r="E461">
        <f t="shared" si="22"/>
        <v>1.5859285936925756</v>
      </c>
      <c r="F461">
        <f t="shared" si="23"/>
        <v>2.550755124733298</v>
      </c>
    </row>
    <row r="462" spans="1:6" x14ac:dyDescent="0.3">
      <c r="A462" s="7" t="s">
        <v>160</v>
      </c>
      <c r="B462" s="6">
        <v>0</v>
      </c>
      <c r="C462" s="6">
        <v>6508.9251776596811</v>
      </c>
      <c r="D462">
        <f t="shared" si="21"/>
        <v>6508.9251776596811</v>
      </c>
      <c r="E462">
        <f t="shared" si="22"/>
        <v>12.45911472635118</v>
      </c>
      <c r="F462">
        <f t="shared" si="23"/>
        <v>20.038828270247325</v>
      </c>
    </row>
    <row r="463" spans="1:6" x14ac:dyDescent="0.3">
      <c r="A463" s="7" t="s">
        <v>455</v>
      </c>
      <c r="B463" s="6">
        <v>0</v>
      </c>
      <c r="C463" s="6">
        <v>44625.436013773411</v>
      </c>
      <c r="D463">
        <f t="shared" si="21"/>
        <v>44625.436013773411</v>
      </c>
      <c r="E463">
        <f t="shared" si="22"/>
        <v>1.8172471302839037</v>
      </c>
      <c r="F463">
        <f t="shared" si="23"/>
        <v>2.922800212389062</v>
      </c>
    </row>
    <row r="464" spans="1:6" x14ac:dyDescent="0.3">
      <c r="A464" s="5" t="s">
        <v>131</v>
      </c>
      <c r="B464" s="6">
        <v>0</v>
      </c>
      <c r="C464" s="6">
        <v>2583.5974456469321</v>
      </c>
      <c r="D464">
        <f t="shared" si="21"/>
        <v>2583.5974456469321</v>
      </c>
      <c r="E464">
        <f t="shared" si="22"/>
        <v>31.388576293235737</v>
      </c>
      <c r="F464">
        <f t="shared" si="23"/>
        <v>50.484348511326026</v>
      </c>
    </row>
    <row r="465" spans="1:6" x14ac:dyDescent="0.3">
      <c r="A465" s="7" t="s">
        <v>9</v>
      </c>
      <c r="B465" s="6">
        <v>0</v>
      </c>
      <c r="C465" s="6">
        <v>2583.5974456469321</v>
      </c>
      <c r="D465">
        <f t="shared" si="21"/>
        <v>2583.5974456469321</v>
      </c>
      <c r="E465">
        <f t="shared" si="22"/>
        <v>31.388576293235737</v>
      </c>
      <c r="F465">
        <f t="shared" si="23"/>
        <v>50.484348511326026</v>
      </c>
    </row>
    <row r="466" spans="1:6" x14ac:dyDescent="0.3">
      <c r="A466" s="5" t="s">
        <v>261</v>
      </c>
      <c r="B466" s="6">
        <v>1395.8336106481242</v>
      </c>
      <c r="C466" s="6">
        <v>72964.305182266253</v>
      </c>
      <c r="D466">
        <f t="shared" si="21"/>
        <v>74360.138792914382</v>
      </c>
      <c r="E466">
        <f t="shared" si="22"/>
        <v>1.090576844665937</v>
      </c>
      <c r="F466">
        <f t="shared" si="23"/>
        <v>1.7540477462293271</v>
      </c>
    </row>
    <row r="467" spans="1:6" x14ac:dyDescent="0.3">
      <c r="A467" s="7" t="s">
        <v>160</v>
      </c>
      <c r="B467" s="6">
        <v>35.493589545332398</v>
      </c>
      <c r="C467" s="6">
        <v>24004.028877446028</v>
      </c>
      <c r="D467">
        <f t="shared" si="21"/>
        <v>24039.522466991359</v>
      </c>
      <c r="E467">
        <f t="shared" si="22"/>
        <v>3.373421649496148</v>
      </c>
      <c r="F467">
        <f t="shared" si="23"/>
        <v>5.4256998672958838</v>
      </c>
    </row>
    <row r="468" spans="1:6" x14ac:dyDescent="0.3">
      <c r="A468" s="7" t="s">
        <v>327</v>
      </c>
      <c r="B468" s="6">
        <v>1360.3400211027918</v>
      </c>
      <c r="C468" s="6">
        <v>20464.618259283914</v>
      </c>
      <c r="D468">
        <f t="shared" si="21"/>
        <v>21824.958280386705</v>
      </c>
      <c r="E468">
        <f t="shared" si="22"/>
        <v>3.7157205293068176</v>
      </c>
      <c r="F468">
        <f t="shared" si="23"/>
        <v>5.9762420703559931</v>
      </c>
    </row>
    <row r="469" spans="1:6" x14ac:dyDescent="0.3">
      <c r="A469" s="7" t="s">
        <v>333</v>
      </c>
      <c r="B469" s="6">
        <v>0</v>
      </c>
      <c r="C469" s="6">
        <v>1736.2004532995879</v>
      </c>
      <c r="D469">
        <f t="shared" si="21"/>
        <v>1736.2004532995879</v>
      </c>
      <c r="E469">
        <f t="shared" si="22"/>
        <v>46.708572952840008</v>
      </c>
      <c r="F469">
        <f t="shared" si="23"/>
        <v>75.124524712069658</v>
      </c>
    </row>
    <row r="470" spans="1:6" x14ac:dyDescent="0.3">
      <c r="A470" s="7" t="s">
        <v>421</v>
      </c>
      <c r="B470" s="6">
        <v>0</v>
      </c>
      <c r="C470" s="6">
        <v>24488.064023199619</v>
      </c>
      <c r="D470">
        <f t="shared" si="21"/>
        <v>24488.064023199619</v>
      </c>
      <c r="E470">
        <f t="shared" si="22"/>
        <v>3.3116315547390398</v>
      </c>
      <c r="F470">
        <f t="shared" si="23"/>
        <v>5.3263187214572314</v>
      </c>
    </row>
    <row r="471" spans="1:6" x14ac:dyDescent="0.3">
      <c r="A471" s="7" t="s">
        <v>455</v>
      </c>
      <c r="B471" s="6">
        <v>0</v>
      </c>
      <c r="C471" s="6">
        <v>2271.39356903712</v>
      </c>
      <c r="D471">
        <f t="shared" si="21"/>
        <v>2271.39356903712</v>
      </c>
      <c r="E471">
        <f t="shared" si="22"/>
        <v>35.702947582120416</v>
      </c>
      <c r="F471">
        <f t="shared" si="23"/>
        <v>57.423440674045452</v>
      </c>
    </row>
    <row r="472" spans="1:6" x14ac:dyDescent="0.3">
      <c r="A472" s="5" t="s">
        <v>449</v>
      </c>
      <c r="B472" s="6">
        <v>12.224010466740401</v>
      </c>
      <c r="C472" s="6">
        <v>47331.928750671599</v>
      </c>
      <c r="D472">
        <f t="shared" si="21"/>
        <v>47344.152761138343</v>
      </c>
      <c r="E472">
        <f t="shared" si="22"/>
        <v>1.7128925285207246</v>
      </c>
      <c r="F472">
        <f t="shared" si="23"/>
        <v>2.7549597205185119</v>
      </c>
    </row>
    <row r="473" spans="1:6" x14ac:dyDescent="0.3">
      <c r="A473" s="7" t="s">
        <v>421</v>
      </c>
      <c r="B473" s="6">
        <v>12.224010466740401</v>
      </c>
      <c r="C473" s="6">
        <v>10056.4501619776</v>
      </c>
      <c r="D473">
        <f t="shared" si="21"/>
        <v>10068.67417244434</v>
      </c>
      <c r="E473">
        <f t="shared" si="22"/>
        <v>8.0542327763110464</v>
      </c>
      <c r="F473">
        <f t="shared" si="23"/>
        <v>12.954161752097599</v>
      </c>
    </row>
    <row r="474" spans="1:6" x14ac:dyDescent="0.3">
      <c r="A474" s="7" t="s">
        <v>454</v>
      </c>
      <c r="B474" s="6">
        <v>0</v>
      </c>
      <c r="C474" s="6">
        <v>37275.478588694001</v>
      </c>
      <c r="D474">
        <f t="shared" si="21"/>
        <v>37275.478588694001</v>
      </c>
      <c r="E474">
        <f t="shared" si="22"/>
        <v>2.1755708740462611</v>
      </c>
      <c r="F474">
        <f t="shared" si="23"/>
        <v>3.499116276902007</v>
      </c>
    </row>
    <row r="475" spans="1:6" x14ac:dyDescent="0.3">
      <c r="A475" s="5" t="s">
        <v>262</v>
      </c>
      <c r="B475" s="6">
        <v>1014.1507422408692</v>
      </c>
      <c r="C475" s="6">
        <v>2.4403655590833111</v>
      </c>
      <c r="D475">
        <f t="shared" si="21"/>
        <v>1016.5911077999525</v>
      </c>
      <c r="E475">
        <f t="shared" si="22"/>
        <v>79.77194066668531</v>
      </c>
      <c r="F475">
        <f t="shared" si="23"/>
        <v>128.30255238144187</v>
      </c>
    </row>
    <row r="476" spans="1:6" x14ac:dyDescent="0.3">
      <c r="A476" s="7" t="s">
        <v>160</v>
      </c>
      <c r="B476" s="6">
        <v>770.04316524113801</v>
      </c>
      <c r="C476" s="6">
        <v>0</v>
      </c>
      <c r="D476">
        <f t="shared" si="21"/>
        <v>770.04316524113801</v>
      </c>
      <c r="E476">
        <f t="shared" si="22"/>
        <v>105.31285672576908</v>
      </c>
      <c r="F476">
        <f t="shared" si="23"/>
        <v>169.38171747575612</v>
      </c>
    </row>
    <row r="477" spans="1:6" x14ac:dyDescent="0.3">
      <c r="A477" s="7" t="s">
        <v>341</v>
      </c>
      <c r="B477" s="6">
        <v>244.10757699973129</v>
      </c>
      <c r="C477" s="6">
        <v>2.4403655590833111</v>
      </c>
      <c r="D477">
        <f t="shared" si="21"/>
        <v>246.54794255881461</v>
      </c>
      <c r="E477">
        <f t="shared" si="22"/>
        <v>328.92363526559211</v>
      </c>
      <c r="F477">
        <f t="shared" si="23"/>
        <v>529.02990187353419</v>
      </c>
    </row>
    <row r="478" spans="1:6" x14ac:dyDescent="0.3">
      <c r="A478" s="5" t="s">
        <v>263</v>
      </c>
      <c r="B478" s="6">
        <v>3337.8042714843996</v>
      </c>
      <c r="C478" s="6">
        <v>175241.49613217896</v>
      </c>
      <c r="D478">
        <f t="shared" si="21"/>
        <v>178579.30040366336</v>
      </c>
      <c r="E478">
        <f t="shared" si="22"/>
        <v>0.45411447659604626</v>
      </c>
      <c r="F478">
        <f t="shared" si="23"/>
        <v>0.73038271268944766</v>
      </c>
    </row>
    <row r="479" spans="1:6" x14ac:dyDescent="0.3">
      <c r="A479" s="7" t="s">
        <v>160</v>
      </c>
      <c r="B479" s="6">
        <v>0</v>
      </c>
      <c r="C479" s="6">
        <v>6417.7119249520647</v>
      </c>
      <c r="D479">
        <f t="shared" si="21"/>
        <v>6417.7119249520647</v>
      </c>
      <c r="E479">
        <f t="shared" si="22"/>
        <v>12.636192849105395</v>
      </c>
      <c r="F479">
        <f t="shared" si="23"/>
        <v>20.323634869289595</v>
      </c>
    </row>
    <row r="480" spans="1:6" x14ac:dyDescent="0.3">
      <c r="A480" s="7" t="s">
        <v>280</v>
      </c>
      <c r="B480" s="6">
        <v>3042.173007779174</v>
      </c>
      <c r="C480" s="6">
        <v>113985.19319187649</v>
      </c>
      <c r="D480">
        <f t="shared" si="21"/>
        <v>117027.36619965566</v>
      </c>
      <c r="E480">
        <f t="shared" si="22"/>
        <v>0.69296138302680443</v>
      </c>
      <c r="F480">
        <f t="shared" si="23"/>
        <v>1.1145361815328558</v>
      </c>
    </row>
    <row r="481" spans="1:6" x14ac:dyDescent="0.3">
      <c r="A481" s="7" t="s">
        <v>341</v>
      </c>
      <c r="B481" s="6">
        <v>295.63126370522548</v>
      </c>
      <c r="C481" s="6">
        <v>22657.024342623321</v>
      </c>
      <c r="D481">
        <f t="shared" si="21"/>
        <v>22952.655606328546</v>
      </c>
      <c r="E481">
        <f t="shared" si="22"/>
        <v>3.5331617798220227</v>
      </c>
      <c r="F481">
        <f t="shared" si="23"/>
        <v>5.6826206124509921</v>
      </c>
    </row>
    <row r="482" spans="1:6" x14ac:dyDescent="0.3">
      <c r="A482" s="7" t="s">
        <v>421</v>
      </c>
      <c r="B482" s="6">
        <v>0</v>
      </c>
      <c r="C482" s="6">
        <v>2769.4868671867998</v>
      </c>
      <c r="D482">
        <f t="shared" si="21"/>
        <v>2769.4868671867998</v>
      </c>
      <c r="E482">
        <f t="shared" si="22"/>
        <v>29.28175847104599</v>
      </c>
      <c r="F482">
        <f t="shared" si="23"/>
        <v>47.09581237028987</v>
      </c>
    </row>
    <row r="483" spans="1:6" x14ac:dyDescent="0.3">
      <c r="A483" s="7" t="s">
        <v>454</v>
      </c>
      <c r="B483" s="6">
        <v>0</v>
      </c>
      <c r="C483" s="6">
        <v>29412.079805540299</v>
      </c>
      <c r="D483">
        <f t="shared" si="21"/>
        <v>29412.079805540299</v>
      </c>
      <c r="E483">
        <f t="shared" si="22"/>
        <v>2.7572156090240818</v>
      </c>
      <c r="F483">
        <f t="shared" si="23"/>
        <v>4.4346144414596047</v>
      </c>
    </row>
    <row r="484" spans="1:6" x14ac:dyDescent="0.3">
      <c r="A484" s="5" t="s">
        <v>264</v>
      </c>
      <c r="B484" s="6">
        <v>0</v>
      </c>
      <c r="C484" s="6">
        <v>1486.5895589004799</v>
      </c>
      <c r="D484">
        <f t="shared" si="21"/>
        <v>1486.5895589004799</v>
      </c>
      <c r="E484">
        <f t="shared" si="22"/>
        <v>54.551335335408915</v>
      </c>
      <c r="F484">
        <f t="shared" si="23"/>
        <v>87.738564473358565</v>
      </c>
    </row>
    <row r="485" spans="1:6" x14ac:dyDescent="0.3">
      <c r="A485" s="7" t="s">
        <v>160</v>
      </c>
      <c r="B485" s="6">
        <v>0</v>
      </c>
      <c r="C485" s="6">
        <v>1486.5895589004799</v>
      </c>
      <c r="D485">
        <f t="shared" si="21"/>
        <v>1486.5895589004799</v>
      </c>
      <c r="E485">
        <f t="shared" si="22"/>
        <v>54.551335335408915</v>
      </c>
      <c r="F485">
        <f t="shared" si="23"/>
        <v>87.738564473358565</v>
      </c>
    </row>
    <row r="486" spans="1:6" x14ac:dyDescent="0.3">
      <c r="A486" s="5" t="s">
        <v>132</v>
      </c>
      <c r="B486" s="6">
        <v>0</v>
      </c>
      <c r="C486" s="6">
        <v>52246.963241829377</v>
      </c>
      <c r="D486">
        <f t="shared" si="21"/>
        <v>52246.963241829377</v>
      </c>
      <c r="E486">
        <f t="shared" si="22"/>
        <v>1.5521561541929383</v>
      </c>
      <c r="F486">
        <f t="shared" si="23"/>
        <v>2.4964366494431398</v>
      </c>
    </row>
    <row r="487" spans="1:6" x14ac:dyDescent="0.3">
      <c r="A487" s="7" t="s">
        <v>9</v>
      </c>
      <c r="B487" s="6">
        <v>0</v>
      </c>
      <c r="C487" s="6">
        <v>17887.178014845569</v>
      </c>
      <c r="D487">
        <f t="shared" si="21"/>
        <v>17887.178014845569</v>
      </c>
      <c r="E487">
        <f t="shared" si="22"/>
        <v>4.533719375207875</v>
      </c>
      <c r="F487">
        <f t="shared" si="23"/>
        <v>7.2918843738659751</v>
      </c>
    </row>
    <row r="488" spans="1:6" x14ac:dyDescent="0.3">
      <c r="A488" s="7" t="s">
        <v>327</v>
      </c>
      <c r="B488" s="6">
        <v>0</v>
      </c>
      <c r="C488" s="6">
        <v>34359.785226983804</v>
      </c>
      <c r="D488">
        <f t="shared" si="21"/>
        <v>34359.785226983804</v>
      </c>
      <c r="E488">
        <f t="shared" si="22"/>
        <v>2.3601848788627158</v>
      </c>
      <c r="F488">
        <f t="shared" si="23"/>
        <v>3.7960433395427553</v>
      </c>
    </row>
    <row r="489" spans="1:6" x14ac:dyDescent="0.3">
      <c r="A489" s="5" t="s">
        <v>133</v>
      </c>
      <c r="B489" s="6">
        <v>29265.359207979702</v>
      </c>
      <c r="C489" s="6">
        <v>325371.37939112051</v>
      </c>
      <c r="D489">
        <f t="shared" si="21"/>
        <v>354636.73859910021</v>
      </c>
      <c r="E489">
        <f t="shared" si="22"/>
        <v>0.22867186816020266</v>
      </c>
      <c r="F489">
        <f t="shared" si="23"/>
        <v>0.36778827364092603</v>
      </c>
    </row>
    <row r="490" spans="1:6" x14ac:dyDescent="0.3">
      <c r="A490" s="7" t="s">
        <v>9</v>
      </c>
      <c r="B490" s="6">
        <v>26336.20307977523</v>
      </c>
      <c r="C490" s="6">
        <v>43354.51115936807</v>
      </c>
      <c r="D490">
        <f t="shared" si="21"/>
        <v>69690.714239143301</v>
      </c>
      <c r="E490">
        <f t="shared" si="22"/>
        <v>1.1636477889352537</v>
      </c>
      <c r="F490">
        <f t="shared" si="23"/>
        <v>1.8715726375172073</v>
      </c>
    </row>
    <row r="491" spans="1:6" x14ac:dyDescent="0.3">
      <c r="A491" s="7" t="s">
        <v>160</v>
      </c>
      <c r="B491" s="6">
        <v>2288.1038907226048</v>
      </c>
      <c r="C491" s="6">
        <v>139830.17784746969</v>
      </c>
      <c r="D491">
        <f t="shared" si="21"/>
        <v>142118.28173819231</v>
      </c>
      <c r="E491">
        <f t="shared" si="22"/>
        <v>0.57061937804096341</v>
      </c>
      <c r="F491">
        <f t="shared" si="23"/>
        <v>0.91776534492085582</v>
      </c>
    </row>
    <row r="492" spans="1:6" x14ac:dyDescent="0.3">
      <c r="A492" s="7" t="s">
        <v>280</v>
      </c>
      <c r="B492" s="6">
        <v>0</v>
      </c>
      <c r="C492" s="6">
        <v>55808.006073521938</v>
      </c>
      <c r="D492">
        <f t="shared" si="21"/>
        <v>55808.006073521938</v>
      </c>
      <c r="E492">
        <f t="shared" si="22"/>
        <v>1.4531149066114613</v>
      </c>
      <c r="F492">
        <f t="shared" si="23"/>
        <v>2.3371419807971678</v>
      </c>
    </row>
    <row r="493" spans="1:6" x14ac:dyDescent="0.3">
      <c r="A493" s="7" t="s">
        <v>327</v>
      </c>
      <c r="B493" s="6">
        <v>0</v>
      </c>
      <c r="C493" s="6">
        <v>65530.714355394157</v>
      </c>
      <c r="D493">
        <f t="shared" si="21"/>
        <v>65530.714355394157</v>
      </c>
      <c r="E493">
        <f t="shared" si="22"/>
        <v>1.2375181063018936</v>
      </c>
      <c r="F493">
        <f t="shared" si="23"/>
        <v>1.9903832140702886</v>
      </c>
    </row>
    <row r="494" spans="1:6" x14ac:dyDescent="0.3">
      <c r="A494" s="7" t="s">
        <v>333</v>
      </c>
      <c r="B494" s="6">
        <v>0</v>
      </c>
      <c r="C494" s="6">
        <v>5023.5308190762198</v>
      </c>
      <c r="D494">
        <f t="shared" si="21"/>
        <v>5023.5308190762198</v>
      </c>
      <c r="E494">
        <f t="shared" si="22"/>
        <v>16.143116953866002</v>
      </c>
      <c r="F494">
        <f t="shared" si="23"/>
        <v>25.964055672499388</v>
      </c>
    </row>
    <row r="495" spans="1:6" x14ac:dyDescent="0.3">
      <c r="A495" s="7" t="s">
        <v>341</v>
      </c>
      <c r="B495" s="6">
        <v>639.91070210612395</v>
      </c>
      <c r="C495" s="6">
        <v>3083.9788245547402</v>
      </c>
      <c r="D495">
        <f t="shared" si="21"/>
        <v>3723.8895266608642</v>
      </c>
      <c r="E495">
        <f t="shared" si="22"/>
        <v>21.777081450215395</v>
      </c>
      <c r="F495">
        <f t="shared" si="23"/>
        <v>35.025537928877938</v>
      </c>
    </row>
    <row r="496" spans="1:6" x14ac:dyDescent="0.3">
      <c r="A496" s="7" t="s">
        <v>421</v>
      </c>
      <c r="B496" s="6">
        <v>1.1415353757434901</v>
      </c>
      <c r="C496" s="6">
        <v>12740.460311735666</v>
      </c>
      <c r="D496">
        <f t="shared" si="21"/>
        <v>12741.601847111409</v>
      </c>
      <c r="E496">
        <f t="shared" si="22"/>
        <v>6.3646193396070112</v>
      </c>
      <c r="F496">
        <f t="shared" si="23"/>
        <v>10.236643353330091</v>
      </c>
    </row>
    <row r="497" spans="1:6" x14ac:dyDescent="0.3">
      <c r="A497" s="5" t="s">
        <v>134</v>
      </c>
      <c r="B497" s="6">
        <v>0</v>
      </c>
      <c r="C497" s="6">
        <v>607.48219438953902</v>
      </c>
      <c r="D497">
        <f t="shared" si="21"/>
        <v>607.48219438953902</v>
      </c>
      <c r="E497">
        <f t="shared" si="22"/>
        <v>133.49435799544841</v>
      </c>
      <c r="F497">
        <f t="shared" si="23"/>
        <v>214.7079125340986</v>
      </c>
    </row>
    <row r="498" spans="1:6" x14ac:dyDescent="0.3">
      <c r="A498" s="7" t="s">
        <v>9</v>
      </c>
      <c r="B498" s="6">
        <v>0</v>
      </c>
      <c r="C498" s="6">
        <v>607.48219438953902</v>
      </c>
      <c r="D498">
        <f t="shared" si="21"/>
        <v>607.48219438953902</v>
      </c>
      <c r="E498">
        <f t="shared" si="22"/>
        <v>133.49435799544841</v>
      </c>
      <c r="F498">
        <f t="shared" si="23"/>
        <v>214.7079125340986</v>
      </c>
    </row>
    <row r="499" spans="1:6" x14ac:dyDescent="0.3">
      <c r="A499" s="5" t="s">
        <v>135</v>
      </c>
      <c r="B499" s="6">
        <v>109012.93107506557</v>
      </c>
      <c r="C499" s="6">
        <v>338648.06142158713</v>
      </c>
      <c r="D499">
        <f t="shared" si="21"/>
        <v>447660.9924966527</v>
      </c>
      <c r="E499">
        <f t="shared" si="22"/>
        <v>0.18115370088740548</v>
      </c>
      <c r="F499">
        <f t="shared" si="23"/>
        <v>0.29136162418704975</v>
      </c>
    </row>
    <row r="500" spans="1:6" x14ac:dyDescent="0.3">
      <c r="A500" s="7" t="s">
        <v>9</v>
      </c>
      <c r="B500" s="6">
        <v>75914.313679828352</v>
      </c>
      <c r="C500" s="6">
        <v>142414.89660149906</v>
      </c>
      <c r="D500">
        <f t="shared" si="21"/>
        <v>218329.21028132743</v>
      </c>
      <c r="E500">
        <f t="shared" si="22"/>
        <v>0.37143653581306146</v>
      </c>
      <c r="F500">
        <f t="shared" si="23"/>
        <v>0.59740624578335011</v>
      </c>
    </row>
    <row r="501" spans="1:6" x14ac:dyDescent="0.3">
      <c r="A501" s="7" t="s">
        <v>160</v>
      </c>
      <c r="B501" s="6">
        <v>38.9473218114682</v>
      </c>
      <c r="C501" s="6">
        <v>26025.903640919852</v>
      </c>
      <c r="D501">
        <f t="shared" si="21"/>
        <v>26064.850962731321</v>
      </c>
      <c r="E501">
        <f t="shared" si="22"/>
        <v>3.111295194039343</v>
      </c>
      <c r="F501">
        <f t="shared" si="23"/>
        <v>5.0041043413410566</v>
      </c>
    </row>
    <row r="502" spans="1:6" x14ac:dyDescent="0.3">
      <c r="A502" s="7" t="s">
        <v>341</v>
      </c>
      <c r="B502" s="6">
        <v>12086.556281382653</v>
      </c>
      <c r="C502" s="6">
        <v>34971.567997817059</v>
      </c>
      <c r="D502">
        <f t="shared" si="21"/>
        <v>47058.124279199714</v>
      </c>
      <c r="E502">
        <f t="shared" si="22"/>
        <v>1.7233038242780729</v>
      </c>
      <c r="F502">
        <f t="shared" si="23"/>
        <v>2.7717049044528892</v>
      </c>
    </row>
    <row r="503" spans="1:6" x14ac:dyDescent="0.3">
      <c r="A503" s="7" t="s">
        <v>402</v>
      </c>
      <c r="B503" s="6">
        <v>20973.113792043085</v>
      </c>
      <c r="C503" s="6">
        <v>135235.69318135118</v>
      </c>
      <c r="D503">
        <f t="shared" si="21"/>
        <v>156208.80697339427</v>
      </c>
      <c r="E503">
        <f t="shared" si="22"/>
        <v>0.51914771711629548</v>
      </c>
      <c r="F503">
        <f t="shared" si="23"/>
        <v>0.83498002696625595</v>
      </c>
    </row>
    <row r="504" spans="1:6" x14ac:dyDescent="0.3">
      <c r="A504" s="5" t="s">
        <v>136</v>
      </c>
      <c r="B504" s="6">
        <v>4059.549692024661</v>
      </c>
      <c r="C504" s="6">
        <v>21696.876955094776</v>
      </c>
      <c r="D504">
        <f t="shared" si="21"/>
        <v>25756.426647119439</v>
      </c>
      <c r="E504">
        <f t="shared" si="22"/>
        <v>3.1485518796827079</v>
      </c>
      <c r="F504">
        <f t="shared" si="23"/>
        <v>5.0640267629515545</v>
      </c>
    </row>
    <row r="505" spans="1:6" x14ac:dyDescent="0.3">
      <c r="A505" s="7" t="s">
        <v>9</v>
      </c>
      <c r="B505" s="6">
        <v>3781.6377447289578</v>
      </c>
      <c r="C505" s="6">
        <v>9912.821761789588</v>
      </c>
      <c r="D505">
        <f t="shared" si="21"/>
        <v>13694.459506518546</v>
      </c>
      <c r="E505">
        <f t="shared" si="22"/>
        <v>5.9217704426448057</v>
      </c>
      <c r="F505">
        <f t="shared" si="23"/>
        <v>9.5243798265222743</v>
      </c>
    </row>
    <row r="506" spans="1:6" x14ac:dyDescent="0.3">
      <c r="A506" s="7" t="s">
        <v>402</v>
      </c>
      <c r="B506" s="6">
        <v>277.91194729570299</v>
      </c>
      <c r="C506" s="6">
        <v>11784.055193305187</v>
      </c>
      <c r="D506">
        <f t="shared" si="21"/>
        <v>12061.967140600889</v>
      </c>
      <c r="E506">
        <f t="shared" si="22"/>
        <v>6.723235487910455</v>
      </c>
      <c r="F506">
        <f t="shared" si="23"/>
        <v>10.813429711641028</v>
      </c>
    </row>
    <row r="507" spans="1:6" x14ac:dyDescent="0.3">
      <c r="A507" s="5" t="s">
        <v>320</v>
      </c>
      <c r="B507" s="6">
        <v>0</v>
      </c>
      <c r="C507" s="6">
        <v>15686.08578669015</v>
      </c>
      <c r="D507">
        <f t="shared" si="21"/>
        <v>15686.08578669015</v>
      </c>
      <c r="E507">
        <f t="shared" si="22"/>
        <v>5.1698968523115081</v>
      </c>
      <c r="F507">
        <f t="shared" si="23"/>
        <v>8.3150911981932456</v>
      </c>
    </row>
    <row r="508" spans="1:6" x14ac:dyDescent="0.3">
      <c r="A508" s="7" t="s">
        <v>280</v>
      </c>
      <c r="B508" s="6">
        <v>0</v>
      </c>
      <c r="C508" s="6">
        <v>15686.08578669015</v>
      </c>
      <c r="D508">
        <f t="shared" si="21"/>
        <v>15686.08578669015</v>
      </c>
      <c r="E508">
        <f t="shared" si="22"/>
        <v>5.1698968523115081</v>
      </c>
      <c r="F508">
        <f t="shared" si="23"/>
        <v>8.3150911981932456</v>
      </c>
    </row>
    <row r="509" spans="1:6" x14ac:dyDescent="0.3">
      <c r="A509" s="5" t="s">
        <v>265</v>
      </c>
      <c r="B509" s="6">
        <v>0</v>
      </c>
      <c r="C509" s="6">
        <v>23901.93946359598</v>
      </c>
      <c r="D509">
        <f t="shared" si="21"/>
        <v>23901.93946359598</v>
      </c>
      <c r="E509">
        <f t="shared" si="22"/>
        <v>3.3928395499959616</v>
      </c>
      <c r="F509">
        <f t="shared" si="23"/>
        <v>5.4569309765705682</v>
      </c>
    </row>
    <row r="510" spans="1:6" x14ac:dyDescent="0.3">
      <c r="A510" s="7" t="s">
        <v>160</v>
      </c>
      <c r="B510" s="6">
        <v>0</v>
      </c>
      <c r="C510" s="6">
        <v>1000.57644556148</v>
      </c>
      <c r="D510">
        <f t="shared" si="21"/>
        <v>1000.57644556148</v>
      </c>
      <c r="E510">
        <f t="shared" si="22"/>
        <v>81.048725355702786</v>
      </c>
      <c r="F510">
        <f t="shared" si="23"/>
        <v>130.35609066913332</v>
      </c>
    </row>
    <row r="511" spans="1:6" x14ac:dyDescent="0.3">
      <c r="A511" s="7" t="s">
        <v>341</v>
      </c>
      <c r="B511" s="6">
        <v>0</v>
      </c>
      <c r="C511" s="6">
        <v>22901.363018034499</v>
      </c>
      <c r="D511">
        <f t="shared" si="21"/>
        <v>22901.363018034499</v>
      </c>
      <c r="E511">
        <f t="shared" si="22"/>
        <v>3.5410750648263241</v>
      </c>
      <c r="F511">
        <f t="shared" si="23"/>
        <v>5.6953480784658392</v>
      </c>
    </row>
    <row r="512" spans="1:6" x14ac:dyDescent="0.3">
      <c r="A512" s="5" t="s">
        <v>266</v>
      </c>
      <c r="B512" s="6">
        <v>5639.5778612415179</v>
      </c>
      <c r="C512" s="6">
        <v>130157.10769566627</v>
      </c>
      <c r="D512">
        <f t="shared" si="21"/>
        <v>135796.68555690779</v>
      </c>
      <c r="E512">
        <f t="shared" si="22"/>
        <v>0.59718280458114237</v>
      </c>
      <c r="F512">
        <f t="shared" si="23"/>
        <v>0.96048908207227279</v>
      </c>
    </row>
    <row r="513" spans="1:6" x14ac:dyDescent="0.3">
      <c r="A513" s="7" t="s">
        <v>160</v>
      </c>
      <c r="B513" s="6">
        <v>5639.5778612415179</v>
      </c>
      <c r="C513" s="6">
        <v>128923.81332996931</v>
      </c>
      <c r="D513">
        <f t="shared" si="21"/>
        <v>134563.39119121083</v>
      </c>
      <c r="E513">
        <f t="shared" si="22"/>
        <v>0.60265607767318619</v>
      </c>
      <c r="F513">
        <f t="shared" si="23"/>
        <v>0.96929211358587319</v>
      </c>
    </row>
    <row r="514" spans="1:6" x14ac:dyDescent="0.3">
      <c r="A514" s="7" t="s">
        <v>402</v>
      </c>
      <c r="B514" s="6">
        <v>0</v>
      </c>
      <c r="C514" s="6">
        <v>1233.2943656969601</v>
      </c>
      <c r="D514">
        <f t="shared" si="21"/>
        <v>1233.2943656969601</v>
      </c>
      <c r="E514">
        <f t="shared" si="22"/>
        <v>65.755141504979619</v>
      </c>
      <c r="F514">
        <f t="shared" si="23"/>
        <v>105.75839595707716</v>
      </c>
    </row>
    <row r="515" spans="1:6" x14ac:dyDescent="0.3">
      <c r="A515" s="5" t="s">
        <v>137</v>
      </c>
      <c r="B515" s="6">
        <v>0</v>
      </c>
      <c r="C515" s="6">
        <v>17309.967395101376</v>
      </c>
      <c r="D515">
        <f t="shared" si="21"/>
        <v>17309.967395101376</v>
      </c>
      <c r="E515">
        <f t="shared" si="22"/>
        <v>4.6848988032552423</v>
      </c>
      <c r="F515">
        <f t="shared" si="23"/>
        <v>7.535036368463798</v>
      </c>
    </row>
    <row r="516" spans="1:6" x14ac:dyDescent="0.3">
      <c r="A516" s="7" t="s">
        <v>9</v>
      </c>
      <c r="B516" s="6">
        <v>0</v>
      </c>
      <c r="C516" s="6">
        <v>11157.603331870489</v>
      </c>
      <c r="D516">
        <f t="shared" si="21"/>
        <v>11157.603331870489</v>
      </c>
      <c r="E516">
        <f t="shared" si="22"/>
        <v>7.2681778623602185</v>
      </c>
      <c r="F516">
        <f t="shared" si="23"/>
        <v>11.6898970127795</v>
      </c>
    </row>
    <row r="517" spans="1:6" x14ac:dyDescent="0.3">
      <c r="A517" s="7" t="s">
        <v>341</v>
      </c>
      <c r="B517" s="6">
        <v>0</v>
      </c>
      <c r="C517" s="6">
        <v>6152.364063230887</v>
      </c>
      <c r="D517">
        <f t="shared" ref="D517:D580" si="24">SUM(B517:C517)</f>
        <v>6152.364063230887</v>
      </c>
      <c r="E517">
        <f t="shared" ref="E517:E580" si="25">SUM(GETPIVOTDATA("Sum of Protection Acres",$A$3,"LfAssoc","Alpine Basins")/D517)</f>
        <v>13.181184452064233</v>
      </c>
      <c r="F517">
        <f t="shared" ref="F517:F580" si="26">SUM(GETPIVOTDATA("Sum of Non-Protection Acres",$A$3,"LfAssoc","Alpine Basins")/D517)</f>
        <v>21.200181347934738</v>
      </c>
    </row>
    <row r="518" spans="1:6" x14ac:dyDescent="0.3">
      <c r="A518" s="5" t="s">
        <v>267</v>
      </c>
      <c r="B518" s="6">
        <v>723.83958336952185</v>
      </c>
      <c r="C518" s="6">
        <v>337972.12982115964</v>
      </c>
      <c r="D518">
        <f t="shared" si="24"/>
        <v>338695.96940452914</v>
      </c>
      <c r="E518">
        <f t="shared" si="25"/>
        <v>0.23943433893315549</v>
      </c>
      <c r="F518">
        <f t="shared" si="26"/>
        <v>0.38509827586175949</v>
      </c>
    </row>
    <row r="519" spans="1:6" x14ac:dyDescent="0.3">
      <c r="A519" s="7" t="s">
        <v>160</v>
      </c>
      <c r="B519" s="6">
        <v>686.98378908525842</v>
      </c>
      <c r="C519" s="6">
        <v>54846.584138512364</v>
      </c>
      <c r="D519">
        <f t="shared" si="24"/>
        <v>55533.567927597622</v>
      </c>
      <c r="E519">
        <f t="shared" si="25"/>
        <v>1.4602959716081378</v>
      </c>
      <c r="F519">
        <f t="shared" si="26"/>
        <v>2.3486917683564341</v>
      </c>
    </row>
    <row r="520" spans="1:6" x14ac:dyDescent="0.3">
      <c r="A520" s="7" t="s">
        <v>341</v>
      </c>
      <c r="B520" s="6">
        <v>36.855794284263403</v>
      </c>
      <c r="C520" s="6">
        <v>283125.54568264727</v>
      </c>
      <c r="D520">
        <f t="shared" si="24"/>
        <v>283162.40147693153</v>
      </c>
      <c r="E520">
        <f t="shared" si="25"/>
        <v>0.2863919966447393</v>
      </c>
      <c r="F520">
        <f t="shared" si="26"/>
        <v>0.46062342026590458</v>
      </c>
    </row>
    <row r="521" spans="1:6" x14ac:dyDescent="0.3">
      <c r="A521" s="5" t="s">
        <v>321</v>
      </c>
      <c r="B521" s="6">
        <v>1871.9666120348099</v>
      </c>
      <c r="C521" s="6">
        <v>17808.669580541889</v>
      </c>
      <c r="D521">
        <f t="shared" si="24"/>
        <v>19680.636192576698</v>
      </c>
      <c r="E521">
        <f t="shared" si="25"/>
        <v>4.1205703281221133</v>
      </c>
      <c r="F521">
        <f t="shared" si="26"/>
        <v>6.6273891038242221</v>
      </c>
    </row>
    <row r="522" spans="1:6" x14ac:dyDescent="0.3">
      <c r="A522" s="7" t="s">
        <v>280</v>
      </c>
      <c r="B522" s="6">
        <v>1871.9666120348099</v>
      </c>
      <c r="C522" s="6">
        <v>10287.9434850498</v>
      </c>
      <c r="D522">
        <f t="shared" si="24"/>
        <v>12159.91009708461</v>
      </c>
      <c r="E522">
        <f t="shared" si="25"/>
        <v>6.6690826565519323</v>
      </c>
      <c r="F522">
        <f t="shared" si="26"/>
        <v>10.726332087790917</v>
      </c>
    </row>
    <row r="523" spans="1:6" x14ac:dyDescent="0.3">
      <c r="A523" s="7" t="s">
        <v>421</v>
      </c>
      <c r="B523" s="6">
        <v>0</v>
      </c>
      <c r="C523" s="6">
        <v>9.1563564967602193</v>
      </c>
      <c r="D523">
        <f t="shared" si="24"/>
        <v>9.1563564967602193</v>
      </c>
      <c r="E523">
        <f t="shared" si="25"/>
        <v>8856.7374547279342</v>
      </c>
      <c r="F523">
        <f t="shared" si="26"/>
        <v>14244.8837488101</v>
      </c>
    </row>
    <row r="524" spans="1:6" x14ac:dyDescent="0.3">
      <c r="A524" s="7" t="s">
        <v>454</v>
      </c>
      <c r="B524" s="6">
        <v>0</v>
      </c>
      <c r="C524" s="6">
        <v>7511.5697389953302</v>
      </c>
      <c r="D524">
        <f t="shared" si="24"/>
        <v>7511.5697389953302</v>
      </c>
      <c r="E524">
        <f t="shared" si="25"/>
        <v>10.796071706916507</v>
      </c>
      <c r="F524">
        <f t="shared" si="26"/>
        <v>17.364044852288963</v>
      </c>
    </row>
    <row r="525" spans="1:6" x14ac:dyDescent="0.3">
      <c r="A525" s="5" t="s">
        <v>138</v>
      </c>
      <c r="B525" s="6">
        <v>4519.910766987301</v>
      </c>
      <c r="C525" s="6">
        <v>70065.377208758495</v>
      </c>
      <c r="D525">
        <f t="shared" si="24"/>
        <v>74585.287975745799</v>
      </c>
      <c r="E525">
        <f t="shared" si="25"/>
        <v>1.0872847411954609</v>
      </c>
      <c r="F525">
        <f t="shared" si="26"/>
        <v>1.7487528358330671</v>
      </c>
    </row>
    <row r="526" spans="1:6" x14ac:dyDescent="0.3">
      <c r="A526" s="7" t="s">
        <v>9</v>
      </c>
      <c r="B526" s="6">
        <v>0</v>
      </c>
      <c r="C526" s="6">
        <v>2427.2515885348298</v>
      </c>
      <c r="D526">
        <f t="shared" si="24"/>
        <v>2427.2515885348298</v>
      </c>
      <c r="E526">
        <f t="shared" si="25"/>
        <v>33.410399612777518</v>
      </c>
      <c r="F526">
        <f t="shared" si="26"/>
        <v>53.73618230393005</v>
      </c>
    </row>
    <row r="527" spans="1:6" x14ac:dyDescent="0.3">
      <c r="A527" s="7" t="s">
        <v>341</v>
      </c>
      <c r="B527" s="6">
        <v>4519.910766987301</v>
      </c>
      <c r="C527" s="6">
        <v>67638.125620223669</v>
      </c>
      <c r="D527">
        <f t="shared" si="24"/>
        <v>72158.036387210974</v>
      </c>
      <c r="E527">
        <f t="shared" si="25"/>
        <v>1.1238588186979928</v>
      </c>
      <c r="F527">
        <f t="shared" si="26"/>
        <v>1.8075773730745337</v>
      </c>
    </row>
    <row r="528" spans="1:6" x14ac:dyDescent="0.3">
      <c r="A528" s="5" t="s">
        <v>269</v>
      </c>
      <c r="B528" s="6">
        <v>31592.444724960471</v>
      </c>
      <c r="C528" s="6">
        <v>235089.5987324098</v>
      </c>
      <c r="D528">
        <f t="shared" si="24"/>
        <v>266682.04345737025</v>
      </c>
      <c r="E528">
        <f t="shared" si="25"/>
        <v>0.30409038599803961</v>
      </c>
      <c r="F528">
        <f t="shared" si="26"/>
        <v>0.48908892465368092</v>
      </c>
    </row>
    <row r="529" spans="1:6" x14ac:dyDescent="0.3">
      <c r="A529" s="7" t="s">
        <v>160</v>
      </c>
      <c r="B529" s="6">
        <v>31588.359861362678</v>
      </c>
      <c r="C529" s="6">
        <v>66633.237563152041</v>
      </c>
      <c r="D529">
        <f t="shared" si="24"/>
        <v>98221.597424514723</v>
      </c>
      <c r="E529">
        <f t="shared" si="25"/>
        <v>0.82563761596344609</v>
      </c>
      <c r="F529">
        <f t="shared" si="26"/>
        <v>1.3279282487667792</v>
      </c>
    </row>
    <row r="530" spans="1:6" x14ac:dyDescent="0.3">
      <c r="A530" s="7" t="s">
        <v>341</v>
      </c>
      <c r="B530" s="6">
        <v>4.0848635977914496</v>
      </c>
      <c r="C530" s="6">
        <v>168456.36116925775</v>
      </c>
      <c r="D530">
        <f t="shared" si="24"/>
        <v>168460.44603285554</v>
      </c>
      <c r="E530">
        <f t="shared" si="25"/>
        <v>0.48139161116717755</v>
      </c>
      <c r="F530">
        <f t="shared" si="26"/>
        <v>0.77425435424510791</v>
      </c>
    </row>
    <row r="531" spans="1:6" x14ac:dyDescent="0.3">
      <c r="A531" s="5" t="s">
        <v>139</v>
      </c>
      <c r="B531" s="6">
        <v>52428.699489009276</v>
      </c>
      <c r="C531" s="6">
        <v>532447.16079939727</v>
      </c>
      <c r="D531">
        <f t="shared" si="24"/>
        <v>584875.86028840649</v>
      </c>
      <c r="E531">
        <f t="shared" si="25"/>
        <v>0.13865411626615767</v>
      </c>
      <c r="F531">
        <f t="shared" si="26"/>
        <v>0.22300669717278954</v>
      </c>
    </row>
    <row r="532" spans="1:6" x14ac:dyDescent="0.3">
      <c r="A532" s="7" t="s">
        <v>9</v>
      </c>
      <c r="B532" s="6">
        <v>230.58155071486101</v>
      </c>
      <c r="C532" s="6">
        <v>24130.961439245792</v>
      </c>
      <c r="D532">
        <f t="shared" si="24"/>
        <v>24361.542989960653</v>
      </c>
      <c r="E532">
        <f t="shared" si="25"/>
        <v>3.3288304261810091</v>
      </c>
      <c r="F532">
        <f t="shared" si="26"/>
        <v>5.3539808177487727</v>
      </c>
    </row>
    <row r="533" spans="1:6" x14ac:dyDescent="0.3">
      <c r="A533" s="7" t="s">
        <v>160</v>
      </c>
      <c r="B533" s="6">
        <v>0</v>
      </c>
      <c r="C533" s="6">
        <v>214429.34909704642</v>
      </c>
      <c r="D533">
        <f t="shared" si="24"/>
        <v>214429.34909704642</v>
      </c>
      <c r="E533">
        <f t="shared" si="25"/>
        <v>0.3781919120455639</v>
      </c>
      <c r="F533">
        <f t="shared" si="26"/>
        <v>0.60827136960613015</v>
      </c>
    </row>
    <row r="534" spans="1:6" x14ac:dyDescent="0.3">
      <c r="A534" s="7" t="s">
        <v>280</v>
      </c>
      <c r="B534" s="6">
        <v>734.56973515693403</v>
      </c>
      <c r="C534" s="6">
        <v>46262.805075575998</v>
      </c>
      <c r="D534">
        <f t="shared" si="24"/>
        <v>46997.37481073293</v>
      </c>
      <c r="E534">
        <f t="shared" si="25"/>
        <v>1.725531391067777</v>
      </c>
      <c r="F534">
        <f t="shared" si="26"/>
        <v>2.7752876492417284</v>
      </c>
    </row>
    <row r="535" spans="1:6" x14ac:dyDescent="0.3">
      <c r="A535" s="7" t="s">
        <v>402</v>
      </c>
      <c r="B535" s="6">
        <v>51463.548203137478</v>
      </c>
      <c r="C535" s="6">
        <v>247624.04518752903</v>
      </c>
      <c r="D535">
        <f t="shared" si="24"/>
        <v>299087.59339066653</v>
      </c>
      <c r="E535">
        <f t="shared" si="25"/>
        <v>0.27114279336813307</v>
      </c>
      <c r="F535">
        <f t="shared" si="26"/>
        <v>0.43609710580218847</v>
      </c>
    </row>
    <row r="536" spans="1:6" x14ac:dyDescent="0.3">
      <c r="A536" s="5" t="s">
        <v>270</v>
      </c>
      <c r="B536" s="6">
        <v>6024.5739744769453</v>
      </c>
      <c r="C536" s="6">
        <v>10611.541680403452</v>
      </c>
      <c r="D536">
        <f t="shared" si="24"/>
        <v>16636.115654880399</v>
      </c>
      <c r="E536">
        <f t="shared" si="25"/>
        <v>4.87466228391526</v>
      </c>
      <c r="F536">
        <f t="shared" si="26"/>
        <v>7.8402456778273173</v>
      </c>
    </row>
    <row r="537" spans="1:6" x14ac:dyDescent="0.3">
      <c r="A537" s="7" t="s">
        <v>160</v>
      </c>
      <c r="B537" s="6">
        <v>0</v>
      </c>
      <c r="C537" s="6">
        <v>172.22695900038229</v>
      </c>
      <c r="D537">
        <f t="shared" si="24"/>
        <v>172.22695900038229</v>
      </c>
      <c r="E537">
        <f t="shared" si="25"/>
        <v>470.86382993917744</v>
      </c>
      <c r="F537">
        <f t="shared" si="26"/>
        <v>757.32181893034476</v>
      </c>
    </row>
    <row r="538" spans="1:6" x14ac:dyDescent="0.3">
      <c r="A538" s="7" t="s">
        <v>280</v>
      </c>
      <c r="B538" s="6">
        <v>0</v>
      </c>
      <c r="C538" s="6">
        <v>592.97747381202896</v>
      </c>
      <c r="D538">
        <f t="shared" si="24"/>
        <v>592.97747381202896</v>
      </c>
      <c r="E538">
        <f t="shared" si="25"/>
        <v>136.75974065653051</v>
      </c>
      <c r="F538">
        <f t="shared" si="26"/>
        <v>219.95984606382788</v>
      </c>
    </row>
    <row r="539" spans="1:6" x14ac:dyDescent="0.3">
      <c r="A539" s="7" t="s">
        <v>402</v>
      </c>
      <c r="B539" s="6">
        <v>6024.5739744769453</v>
      </c>
      <c r="C539" s="6">
        <v>9846.3372475910401</v>
      </c>
      <c r="D539">
        <f t="shared" si="24"/>
        <v>15870.911222067985</v>
      </c>
      <c r="E539">
        <f t="shared" si="25"/>
        <v>5.1096905778753978</v>
      </c>
      <c r="F539">
        <f t="shared" si="26"/>
        <v>8.2182574166032154</v>
      </c>
    </row>
    <row r="540" spans="1:6" x14ac:dyDescent="0.3">
      <c r="A540" s="5" t="s">
        <v>322</v>
      </c>
      <c r="B540" s="6">
        <v>757.33122643495699</v>
      </c>
      <c r="C540" s="6">
        <v>24752.521063068591</v>
      </c>
      <c r="D540">
        <f t="shared" si="24"/>
        <v>25509.852289503549</v>
      </c>
      <c r="E540">
        <f t="shared" si="25"/>
        <v>3.1789853039276812</v>
      </c>
      <c r="F540">
        <f t="shared" si="26"/>
        <v>5.1129748764825074</v>
      </c>
    </row>
    <row r="541" spans="1:6" x14ac:dyDescent="0.3">
      <c r="A541" s="7" t="s">
        <v>280</v>
      </c>
      <c r="B541" s="6">
        <v>757.33122643495699</v>
      </c>
      <c r="C541" s="6">
        <v>24752.521063068591</v>
      </c>
      <c r="D541">
        <f t="shared" si="24"/>
        <v>25509.852289503549</v>
      </c>
      <c r="E541">
        <f t="shared" si="25"/>
        <v>3.1789853039276812</v>
      </c>
      <c r="F541">
        <f t="shared" si="26"/>
        <v>5.1129748764825074</v>
      </c>
    </row>
    <row r="542" spans="1:6" x14ac:dyDescent="0.3">
      <c r="A542" s="5" t="s">
        <v>140</v>
      </c>
      <c r="B542" s="6">
        <v>16337.404779253704</v>
      </c>
      <c r="C542" s="6">
        <v>405556.31718301878</v>
      </c>
      <c r="D542">
        <f t="shared" si="24"/>
        <v>421893.72196227248</v>
      </c>
      <c r="E542">
        <f t="shared" si="25"/>
        <v>0.19221771103043242</v>
      </c>
      <c r="F542">
        <f t="shared" si="26"/>
        <v>0.30915661236285269</v>
      </c>
    </row>
    <row r="543" spans="1:6" x14ac:dyDescent="0.3">
      <c r="A543" s="7" t="s">
        <v>9</v>
      </c>
      <c r="B543" s="6">
        <v>15510.265620700113</v>
      </c>
      <c r="C543" s="6">
        <v>150240.69158668577</v>
      </c>
      <c r="D543">
        <f t="shared" si="24"/>
        <v>165750.95720738589</v>
      </c>
      <c r="E543">
        <f t="shared" si="25"/>
        <v>0.48926079764493857</v>
      </c>
      <c r="F543">
        <f t="shared" si="26"/>
        <v>0.7869108936476138</v>
      </c>
    </row>
    <row r="544" spans="1:6" x14ac:dyDescent="0.3">
      <c r="A544" s="7" t="s">
        <v>280</v>
      </c>
      <c r="B544" s="6">
        <v>0</v>
      </c>
      <c r="C544" s="6">
        <v>118638.91179340621</v>
      </c>
      <c r="D544">
        <f t="shared" si="24"/>
        <v>118638.91179340621</v>
      </c>
      <c r="E544">
        <f t="shared" si="25"/>
        <v>0.68354846068475883</v>
      </c>
      <c r="F544">
        <f t="shared" si="26"/>
        <v>1.0993967483968494</v>
      </c>
    </row>
    <row r="545" spans="1:6" x14ac:dyDescent="0.3">
      <c r="A545" s="7" t="s">
        <v>333</v>
      </c>
      <c r="B545" s="6">
        <v>0</v>
      </c>
      <c r="C545" s="6">
        <v>48750.017060208411</v>
      </c>
      <c r="D545">
        <f t="shared" si="24"/>
        <v>48750.017060208411</v>
      </c>
      <c r="E545">
        <f t="shared" si="25"/>
        <v>1.6634957364946408</v>
      </c>
      <c r="F545">
        <f t="shared" si="26"/>
        <v>2.6755115531123428</v>
      </c>
    </row>
    <row r="546" spans="1:6" x14ac:dyDescent="0.3">
      <c r="A546" s="7" t="s">
        <v>341</v>
      </c>
      <c r="B546" s="6">
        <v>827.13915855359198</v>
      </c>
      <c r="C546" s="6">
        <v>55437.121715848589</v>
      </c>
      <c r="D546">
        <f t="shared" si="24"/>
        <v>56264.260874402178</v>
      </c>
      <c r="E546">
        <f t="shared" si="25"/>
        <v>1.4413313935595062</v>
      </c>
      <c r="F546">
        <f t="shared" si="26"/>
        <v>2.3181897679269441</v>
      </c>
    </row>
    <row r="547" spans="1:6" x14ac:dyDescent="0.3">
      <c r="A547" s="7" t="s">
        <v>402</v>
      </c>
      <c r="B547" s="6">
        <v>0</v>
      </c>
      <c r="C547" s="6">
        <v>32489.575026869854</v>
      </c>
      <c r="D547">
        <f t="shared" si="24"/>
        <v>32489.575026869854</v>
      </c>
      <c r="E547">
        <f t="shared" si="25"/>
        <v>2.496045130372722</v>
      </c>
      <c r="F547">
        <f t="shared" si="26"/>
        <v>4.014556476997341</v>
      </c>
    </row>
    <row r="548" spans="1:6" x14ac:dyDescent="0.3">
      <c r="A548" s="5" t="s">
        <v>142</v>
      </c>
      <c r="B548" s="6">
        <v>29508.136861825089</v>
      </c>
      <c r="C548" s="6">
        <v>505093.0221933641</v>
      </c>
      <c r="D548">
        <f t="shared" si="24"/>
        <v>534601.15905518923</v>
      </c>
      <c r="E548">
        <f t="shared" si="25"/>
        <v>0.15169335898376879</v>
      </c>
      <c r="F548">
        <f t="shared" si="26"/>
        <v>0.24397858412713699</v>
      </c>
    </row>
    <row r="549" spans="1:6" x14ac:dyDescent="0.3">
      <c r="A549" s="7" t="s">
        <v>9</v>
      </c>
      <c r="B549" s="6">
        <v>16307.377614952566</v>
      </c>
      <c r="C549" s="6">
        <v>70366.411439873904</v>
      </c>
      <c r="D549">
        <f t="shared" si="24"/>
        <v>86673.78905482647</v>
      </c>
      <c r="E549">
        <f t="shared" si="25"/>
        <v>0.93563978704565309</v>
      </c>
      <c r="F549">
        <f t="shared" si="26"/>
        <v>1.504852104440775</v>
      </c>
    </row>
    <row r="550" spans="1:6" x14ac:dyDescent="0.3">
      <c r="A550" s="7" t="s">
        <v>160</v>
      </c>
      <c r="B550" s="6">
        <v>4839.6071691806737</v>
      </c>
      <c r="C550" s="6">
        <v>27940.921572300816</v>
      </c>
      <c r="D550">
        <f t="shared" si="24"/>
        <v>32780.528741481488</v>
      </c>
      <c r="E550">
        <f t="shared" si="25"/>
        <v>2.4738907103434555</v>
      </c>
      <c r="F550">
        <f t="shared" si="26"/>
        <v>3.9789240401714365</v>
      </c>
    </row>
    <row r="551" spans="1:6" x14ac:dyDescent="0.3">
      <c r="A551" s="7" t="s">
        <v>280</v>
      </c>
      <c r="B551" s="6">
        <v>7738.1367768437731</v>
      </c>
      <c r="C551" s="6">
        <v>338248.54319910548</v>
      </c>
      <c r="D551">
        <f t="shared" si="24"/>
        <v>345986.67997594923</v>
      </c>
      <c r="E551">
        <f t="shared" si="25"/>
        <v>0.23438892369883987</v>
      </c>
      <c r="F551">
        <f t="shared" si="26"/>
        <v>0.37698339678301535</v>
      </c>
    </row>
    <row r="552" spans="1:6" x14ac:dyDescent="0.3">
      <c r="A552" s="7" t="s">
        <v>333</v>
      </c>
      <c r="B552" s="6">
        <v>0</v>
      </c>
      <c r="C552" s="6">
        <v>3425.4322884743706</v>
      </c>
      <c r="D552">
        <f t="shared" si="24"/>
        <v>3425.4322884743706</v>
      </c>
      <c r="E552">
        <f t="shared" si="25"/>
        <v>23.674514252277405</v>
      </c>
      <c r="F552">
        <f t="shared" si="26"/>
        <v>38.077306125091525</v>
      </c>
    </row>
    <row r="553" spans="1:6" x14ac:dyDescent="0.3">
      <c r="A553" s="7" t="s">
        <v>341</v>
      </c>
      <c r="B553" s="6">
        <v>295.14325435486398</v>
      </c>
      <c r="C553" s="6">
        <v>56825.634836261605</v>
      </c>
      <c r="D553">
        <f t="shared" si="24"/>
        <v>57120.77809061647</v>
      </c>
      <c r="E553">
        <f t="shared" si="25"/>
        <v>1.4197188526572202</v>
      </c>
      <c r="F553">
        <f t="shared" si="26"/>
        <v>2.2834288715762092</v>
      </c>
    </row>
    <row r="554" spans="1:6" x14ac:dyDescent="0.3">
      <c r="A554" s="7" t="s">
        <v>402</v>
      </c>
      <c r="B554" s="6">
        <v>327.87204649321302</v>
      </c>
      <c r="C554" s="6">
        <v>1172.499505600354</v>
      </c>
      <c r="D554">
        <f t="shared" si="24"/>
        <v>1500.3715520935671</v>
      </c>
      <c r="E554">
        <f t="shared" si="25"/>
        <v>54.050242035407756</v>
      </c>
      <c r="F554">
        <f t="shared" si="26"/>
        <v>86.932622574063174</v>
      </c>
    </row>
    <row r="555" spans="1:6" x14ac:dyDescent="0.3">
      <c r="A555" s="7" t="s">
        <v>455</v>
      </c>
      <c r="B555" s="6">
        <v>0</v>
      </c>
      <c r="C555" s="6">
        <v>7113.5793517475195</v>
      </c>
      <c r="D555">
        <f t="shared" si="24"/>
        <v>7113.5793517475195</v>
      </c>
      <c r="E555">
        <f t="shared" si="25"/>
        <v>11.400090098633092</v>
      </c>
      <c r="F555">
        <f t="shared" si="26"/>
        <v>18.335528066748807</v>
      </c>
    </row>
    <row r="556" spans="1:6" x14ac:dyDescent="0.3">
      <c r="A556" s="5" t="s">
        <v>144</v>
      </c>
      <c r="B556" s="6">
        <v>12889.936123385663</v>
      </c>
      <c r="C556" s="6">
        <v>355197.50033809512</v>
      </c>
      <c r="D556">
        <f t="shared" si="24"/>
        <v>368087.4364614808</v>
      </c>
      <c r="E556">
        <f t="shared" si="25"/>
        <v>0.2203157117050478</v>
      </c>
      <c r="F556">
        <f t="shared" si="26"/>
        <v>0.35434850782433769</v>
      </c>
    </row>
    <row r="557" spans="1:6" x14ac:dyDescent="0.3">
      <c r="A557" s="7" t="s">
        <v>9</v>
      </c>
      <c r="B557" s="6">
        <v>12774.526476602801</v>
      </c>
      <c r="C557" s="6">
        <v>258515.80213679918</v>
      </c>
      <c r="D557">
        <f t="shared" si="24"/>
        <v>271290.32861340197</v>
      </c>
      <c r="E557">
        <f t="shared" si="25"/>
        <v>0.29892494121772212</v>
      </c>
      <c r="F557">
        <f t="shared" si="26"/>
        <v>0.48078099402091257</v>
      </c>
    </row>
    <row r="558" spans="1:6" x14ac:dyDescent="0.3">
      <c r="A558" s="7" t="s">
        <v>160</v>
      </c>
      <c r="B558" s="6">
        <v>115.409646782862</v>
      </c>
      <c r="C558" s="6">
        <v>38174.397390163664</v>
      </c>
      <c r="D558">
        <f t="shared" si="24"/>
        <v>38289.807036946528</v>
      </c>
      <c r="E558">
        <f t="shared" si="25"/>
        <v>2.1179382140904299</v>
      </c>
      <c r="F558">
        <f t="shared" si="26"/>
        <v>3.4064218117671881</v>
      </c>
    </row>
    <row r="559" spans="1:6" x14ac:dyDescent="0.3">
      <c r="A559" s="7" t="s">
        <v>333</v>
      </c>
      <c r="B559" s="6">
        <v>0</v>
      </c>
      <c r="C559" s="6">
        <v>218.332789085022</v>
      </c>
      <c r="D559">
        <f t="shared" si="24"/>
        <v>218.332789085022</v>
      </c>
      <c r="E559">
        <f t="shared" si="25"/>
        <v>371.43044740805254</v>
      </c>
      <c r="F559">
        <f t="shared" si="26"/>
        <v>597.39645339399567</v>
      </c>
    </row>
    <row r="560" spans="1:6" x14ac:dyDescent="0.3">
      <c r="A560" s="7" t="s">
        <v>341</v>
      </c>
      <c r="B560" s="6">
        <v>0</v>
      </c>
      <c r="C560" s="6">
        <v>58288.968022047244</v>
      </c>
      <c r="D560">
        <f t="shared" si="24"/>
        <v>58288.968022047244</v>
      </c>
      <c r="E560">
        <f t="shared" si="25"/>
        <v>1.3912657623827569</v>
      </c>
      <c r="F560">
        <f t="shared" si="26"/>
        <v>2.2376658617403735</v>
      </c>
    </row>
    <row r="561" spans="1:6" x14ac:dyDescent="0.3">
      <c r="A561" s="5" t="s">
        <v>147</v>
      </c>
      <c r="B561" s="6">
        <v>102.177924708379</v>
      </c>
      <c r="C561" s="6">
        <v>3823.7659887119198</v>
      </c>
      <c r="D561">
        <f t="shared" si="24"/>
        <v>3925.9439134202989</v>
      </c>
      <c r="E561">
        <f t="shared" si="25"/>
        <v>20.656292428550515</v>
      </c>
      <c r="F561">
        <f t="shared" si="26"/>
        <v>33.222897915874498</v>
      </c>
    </row>
    <row r="562" spans="1:6" x14ac:dyDescent="0.3">
      <c r="A562" s="7" t="s">
        <v>9</v>
      </c>
      <c r="B562" s="6">
        <v>102.177924708379</v>
      </c>
      <c r="C562" s="6">
        <v>3823.7659887119198</v>
      </c>
      <c r="D562">
        <f t="shared" si="24"/>
        <v>3925.9439134202989</v>
      </c>
      <c r="E562">
        <f t="shared" si="25"/>
        <v>20.656292428550515</v>
      </c>
      <c r="F562">
        <f t="shared" si="26"/>
        <v>33.222897915874498</v>
      </c>
    </row>
    <row r="563" spans="1:6" x14ac:dyDescent="0.3">
      <c r="A563" s="5" t="s">
        <v>332</v>
      </c>
      <c r="B563" s="6">
        <v>0</v>
      </c>
      <c r="C563" s="6">
        <v>4689.4522097513382</v>
      </c>
      <c r="D563">
        <f t="shared" si="24"/>
        <v>4689.4522097513382</v>
      </c>
      <c r="E563">
        <f t="shared" si="25"/>
        <v>17.293159607227953</v>
      </c>
      <c r="F563">
        <f t="shared" si="26"/>
        <v>27.813746259699624</v>
      </c>
    </row>
    <row r="564" spans="1:6" x14ac:dyDescent="0.3">
      <c r="A564" s="7" t="s">
        <v>327</v>
      </c>
      <c r="B564" s="6">
        <v>0</v>
      </c>
      <c r="C564" s="6">
        <v>2968.0948510370281</v>
      </c>
      <c r="D564">
        <f t="shared" si="24"/>
        <v>2968.0948510370281</v>
      </c>
      <c r="E564">
        <f t="shared" si="25"/>
        <v>27.322390153860351</v>
      </c>
      <c r="F564">
        <f t="shared" si="26"/>
        <v>43.944429138927219</v>
      </c>
    </row>
    <row r="565" spans="1:6" x14ac:dyDescent="0.3">
      <c r="A565" s="7" t="s">
        <v>421</v>
      </c>
      <c r="B565" s="6">
        <v>0</v>
      </c>
      <c r="C565" s="6">
        <v>1721.3573587143101</v>
      </c>
      <c r="D565">
        <f t="shared" si="24"/>
        <v>1721.3573587143101</v>
      </c>
      <c r="E565">
        <f t="shared" si="25"/>
        <v>47.111336366707881</v>
      </c>
      <c r="F565">
        <f t="shared" si="26"/>
        <v>75.772316072957167</v>
      </c>
    </row>
    <row r="566" spans="1:6" x14ac:dyDescent="0.3">
      <c r="A566" s="5" t="s">
        <v>340</v>
      </c>
      <c r="B566" s="6">
        <v>0</v>
      </c>
      <c r="C566" s="6">
        <v>1603.59916727222</v>
      </c>
      <c r="D566">
        <f t="shared" si="24"/>
        <v>1603.59916727222</v>
      </c>
      <c r="E566">
        <f t="shared" si="25"/>
        <v>50.570895264085209</v>
      </c>
      <c r="F566">
        <f t="shared" si="26"/>
        <v>81.336556242343065</v>
      </c>
    </row>
    <row r="567" spans="1:6" x14ac:dyDescent="0.3">
      <c r="A567" s="7" t="s">
        <v>333</v>
      </c>
      <c r="B567" s="6">
        <v>0</v>
      </c>
      <c r="C567" s="6">
        <v>1603.59916727222</v>
      </c>
      <c r="D567">
        <f t="shared" si="24"/>
        <v>1603.59916727222</v>
      </c>
      <c r="E567">
        <f t="shared" si="25"/>
        <v>50.570895264085209</v>
      </c>
      <c r="F567">
        <f t="shared" si="26"/>
        <v>81.336556242343065</v>
      </c>
    </row>
    <row r="568" spans="1:6" x14ac:dyDescent="0.3">
      <c r="A568" s="5" t="s">
        <v>271</v>
      </c>
      <c r="B568" s="6">
        <v>12878.957817066344</v>
      </c>
      <c r="C568" s="6">
        <v>106897.29834561546</v>
      </c>
      <c r="D568">
        <f t="shared" si="24"/>
        <v>119776.25616268181</v>
      </c>
      <c r="E568">
        <f t="shared" si="25"/>
        <v>0.67705777532028311</v>
      </c>
      <c r="F568">
        <f t="shared" si="26"/>
        <v>1.0889573446164311</v>
      </c>
    </row>
    <row r="569" spans="1:6" x14ac:dyDescent="0.3">
      <c r="A569" s="7" t="s">
        <v>160</v>
      </c>
      <c r="B569" s="6">
        <v>12878.957817066344</v>
      </c>
      <c r="C569" s="6">
        <v>106897.29834561546</v>
      </c>
      <c r="D569">
        <f t="shared" si="24"/>
        <v>119776.25616268181</v>
      </c>
      <c r="E569">
        <f t="shared" si="25"/>
        <v>0.67705777532028311</v>
      </c>
      <c r="F569">
        <f t="shared" si="26"/>
        <v>1.0889573446164311</v>
      </c>
    </row>
    <row r="570" spans="1:6" x14ac:dyDescent="0.3">
      <c r="A570" s="5" t="s">
        <v>148</v>
      </c>
      <c r="B570" s="6">
        <v>16625.043971206182</v>
      </c>
      <c r="C570" s="6">
        <v>358344.89965248189</v>
      </c>
      <c r="D570">
        <f t="shared" si="24"/>
        <v>374969.94362368807</v>
      </c>
      <c r="E570">
        <f t="shared" si="25"/>
        <v>0.21627185568527427</v>
      </c>
      <c r="F570">
        <f t="shared" si="26"/>
        <v>0.34784450347814933</v>
      </c>
    </row>
    <row r="571" spans="1:6" x14ac:dyDescent="0.3">
      <c r="A571" s="7" t="s">
        <v>9</v>
      </c>
      <c r="B571" s="6">
        <v>16625.043971206182</v>
      </c>
      <c r="C571" s="6">
        <v>289340.65741367586</v>
      </c>
      <c r="D571">
        <f t="shared" si="24"/>
        <v>305965.70138488204</v>
      </c>
      <c r="E571">
        <f t="shared" si="25"/>
        <v>0.26504750423540341</v>
      </c>
      <c r="F571">
        <f t="shared" si="26"/>
        <v>0.42629364425046667</v>
      </c>
    </row>
    <row r="572" spans="1:6" x14ac:dyDescent="0.3">
      <c r="A572" s="7" t="s">
        <v>160</v>
      </c>
      <c r="B572" s="6">
        <v>0</v>
      </c>
      <c r="C572" s="6">
        <v>10963.776291178399</v>
      </c>
      <c r="D572">
        <f t="shared" si="24"/>
        <v>10963.776291178399</v>
      </c>
      <c r="E572">
        <f t="shared" si="25"/>
        <v>7.396670944385118</v>
      </c>
      <c r="F572">
        <f t="shared" si="26"/>
        <v>11.896561038367604</v>
      </c>
    </row>
    <row r="573" spans="1:6" x14ac:dyDescent="0.3">
      <c r="A573" s="7" t="s">
        <v>280</v>
      </c>
      <c r="B573" s="6">
        <v>0</v>
      </c>
      <c r="C573" s="6">
        <v>49855.843024885296</v>
      </c>
      <c r="D573">
        <f t="shared" si="24"/>
        <v>49855.843024885296</v>
      </c>
      <c r="E573">
        <f t="shared" si="25"/>
        <v>1.6265986214137289</v>
      </c>
      <c r="F573">
        <f t="shared" si="26"/>
        <v>2.6161674529083245</v>
      </c>
    </row>
    <row r="574" spans="1:6" x14ac:dyDescent="0.3">
      <c r="A574" s="7" t="s">
        <v>402</v>
      </c>
      <c r="B574" s="6">
        <v>0</v>
      </c>
      <c r="C574" s="6">
        <v>4424.8977506710798</v>
      </c>
      <c r="D574">
        <f t="shared" si="24"/>
        <v>4424.8977506710798</v>
      </c>
      <c r="E574">
        <f t="shared" si="25"/>
        <v>18.327077845222245</v>
      </c>
      <c r="F574">
        <f t="shared" si="26"/>
        <v>29.476666175897563</v>
      </c>
    </row>
    <row r="575" spans="1:6" x14ac:dyDescent="0.3">
      <c r="A575" s="7" t="s">
        <v>421</v>
      </c>
      <c r="B575" s="6">
        <v>0</v>
      </c>
      <c r="C575" s="6">
        <v>3759.7251720712702</v>
      </c>
      <c r="D575">
        <f t="shared" si="24"/>
        <v>3759.7251720712702</v>
      </c>
      <c r="E575">
        <f t="shared" si="25"/>
        <v>21.569514212396914</v>
      </c>
      <c r="F575">
        <f t="shared" si="26"/>
        <v>34.691693645031918</v>
      </c>
    </row>
    <row r="576" spans="1:6" x14ac:dyDescent="0.3">
      <c r="A576" s="5" t="s">
        <v>149</v>
      </c>
      <c r="B576" s="6">
        <v>68.559556442133996</v>
      </c>
      <c r="C576" s="6">
        <v>4809.1962287242604</v>
      </c>
      <c r="D576">
        <f t="shared" si="24"/>
        <v>4877.7557851663942</v>
      </c>
      <c r="E576">
        <f t="shared" si="25"/>
        <v>16.62556493301997</v>
      </c>
      <c r="F576">
        <f t="shared" si="26"/>
        <v>26.740009054094543</v>
      </c>
    </row>
    <row r="577" spans="1:6" x14ac:dyDescent="0.3">
      <c r="A577" s="7" t="s">
        <v>9</v>
      </c>
      <c r="B577" s="6">
        <v>68.559556442133996</v>
      </c>
      <c r="C577" s="6">
        <v>4809.1962287242604</v>
      </c>
      <c r="D577">
        <f t="shared" si="24"/>
        <v>4877.7557851663942</v>
      </c>
      <c r="E577">
        <f t="shared" si="25"/>
        <v>16.62556493301997</v>
      </c>
      <c r="F577">
        <f t="shared" si="26"/>
        <v>26.740009054094543</v>
      </c>
    </row>
    <row r="578" spans="1:6" x14ac:dyDescent="0.3">
      <c r="A578" s="5" t="s">
        <v>150</v>
      </c>
      <c r="B578" s="6">
        <v>92153.905484493167</v>
      </c>
      <c r="C578" s="6">
        <v>1024821.808218037</v>
      </c>
      <c r="D578">
        <f t="shared" si="24"/>
        <v>1116975.7137025301</v>
      </c>
      <c r="E578">
        <f t="shared" si="25"/>
        <v>7.2602693629643958E-2</v>
      </c>
      <c r="F578">
        <f t="shared" si="26"/>
        <v>0.11677177243779134</v>
      </c>
    </row>
    <row r="579" spans="1:6" x14ac:dyDescent="0.3">
      <c r="A579" s="7" t="s">
        <v>9</v>
      </c>
      <c r="B579" s="6">
        <v>77401.588654757958</v>
      </c>
      <c r="C579" s="6">
        <v>661527.33530913573</v>
      </c>
      <c r="D579">
        <f t="shared" si="24"/>
        <v>738928.92396389367</v>
      </c>
      <c r="E579">
        <f t="shared" si="25"/>
        <v>0.10974728814061184</v>
      </c>
      <c r="F579">
        <f t="shared" si="26"/>
        <v>0.17651391037629038</v>
      </c>
    </row>
    <row r="580" spans="1:6" x14ac:dyDescent="0.3">
      <c r="A580" s="7" t="s">
        <v>160</v>
      </c>
      <c r="B580" s="6">
        <v>0</v>
      </c>
      <c r="C580" s="6">
        <v>8578.8735036043036</v>
      </c>
      <c r="D580">
        <f t="shared" si="24"/>
        <v>8578.8735036043036</v>
      </c>
      <c r="E580">
        <f t="shared" si="25"/>
        <v>9.452924734188759</v>
      </c>
      <c r="F580">
        <f t="shared" si="26"/>
        <v>15.203771661187499</v>
      </c>
    </row>
    <row r="581" spans="1:6" x14ac:dyDescent="0.3">
      <c r="A581" s="7" t="s">
        <v>280</v>
      </c>
      <c r="B581" s="6">
        <v>11456.975073892105</v>
      </c>
      <c r="C581" s="6">
        <v>346334.25096743717</v>
      </c>
      <c r="D581">
        <f t="shared" ref="D581:D626" si="27">SUM(B581:C581)</f>
        <v>357791.22604132927</v>
      </c>
      <c r="E581">
        <f t="shared" ref="E581:E626" si="28">SUM(GETPIVOTDATA("Sum of Protection Acres",$A$3,"LfAssoc","Alpine Basins")/D581)</f>
        <v>0.22665576915049945</v>
      </c>
      <c r="F581">
        <f t="shared" ref="F581:F626" si="29">SUM(GETPIVOTDATA("Sum of Non-Protection Acres",$A$3,"LfAssoc","Alpine Basins")/D581)</f>
        <v>0.36454564663904032</v>
      </c>
    </row>
    <row r="582" spans="1:6" x14ac:dyDescent="0.3">
      <c r="A582" s="7" t="s">
        <v>402</v>
      </c>
      <c r="B582" s="6">
        <v>3295.3417558431147</v>
      </c>
      <c r="C582" s="6">
        <v>8381.3484378597514</v>
      </c>
      <c r="D582">
        <f t="shared" si="27"/>
        <v>11676.690193702867</v>
      </c>
      <c r="E582">
        <f t="shared" si="28"/>
        <v>6.9450712649233202</v>
      </c>
      <c r="F582">
        <f t="shared" si="29"/>
        <v>11.170223042258311</v>
      </c>
    </row>
    <row r="583" spans="1:6" x14ac:dyDescent="0.3">
      <c r="A583" s="5" t="s">
        <v>151</v>
      </c>
      <c r="B583" s="6">
        <v>1769.4824672394207</v>
      </c>
      <c r="C583" s="6">
        <v>23889.002571945617</v>
      </c>
      <c r="D583">
        <f t="shared" si="27"/>
        <v>25658.485039185038</v>
      </c>
      <c r="E583">
        <f t="shared" si="28"/>
        <v>3.1605702912642983</v>
      </c>
      <c r="F583">
        <f t="shared" si="29"/>
        <v>5.0833567788519041</v>
      </c>
    </row>
    <row r="584" spans="1:6" x14ac:dyDescent="0.3">
      <c r="A584" s="7" t="s">
        <v>9</v>
      </c>
      <c r="B584" s="6">
        <v>323.07592136400825</v>
      </c>
      <c r="C584" s="6">
        <v>9518.3787658451129</v>
      </c>
      <c r="D584">
        <f t="shared" si="27"/>
        <v>9841.4546872091214</v>
      </c>
      <c r="E584">
        <f t="shared" si="28"/>
        <v>8.2401888858053631</v>
      </c>
      <c r="F584">
        <f t="shared" si="29"/>
        <v>13.253247411536844</v>
      </c>
    </row>
    <row r="585" spans="1:6" x14ac:dyDescent="0.3">
      <c r="A585" s="7" t="s">
        <v>280</v>
      </c>
      <c r="B585" s="6">
        <v>578.73877385058461</v>
      </c>
      <c r="C585" s="6">
        <v>12051.021267798027</v>
      </c>
      <c r="D585">
        <f t="shared" si="27"/>
        <v>12629.760041648611</v>
      </c>
      <c r="E585">
        <f t="shared" si="28"/>
        <v>6.4209807048014191</v>
      </c>
      <c r="F585">
        <f t="shared" si="29"/>
        <v>10.327293109995281</v>
      </c>
    </row>
    <row r="586" spans="1:6" x14ac:dyDescent="0.3">
      <c r="A586" s="7" t="s">
        <v>402</v>
      </c>
      <c r="B586" s="6">
        <v>867.66777202482797</v>
      </c>
      <c r="C586" s="6">
        <v>2319.6025383024762</v>
      </c>
      <c r="D586">
        <f t="shared" si="27"/>
        <v>3187.2703103273043</v>
      </c>
      <c r="E586">
        <f t="shared" si="28"/>
        <v>25.443541851764031</v>
      </c>
      <c r="F586">
        <f t="shared" si="29"/>
        <v>40.922551638118605</v>
      </c>
    </row>
    <row r="587" spans="1:6" x14ac:dyDescent="0.3">
      <c r="A587" s="5" t="s">
        <v>152</v>
      </c>
      <c r="B587" s="6">
        <v>37665.221058329276</v>
      </c>
      <c r="C587" s="6">
        <v>132529.22747497639</v>
      </c>
      <c r="D587">
        <f t="shared" si="27"/>
        <v>170194.44853330567</v>
      </c>
      <c r="E587">
        <f t="shared" si="28"/>
        <v>0.47648701959763384</v>
      </c>
      <c r="F587">
        <f t="shared" si="29"/>
        <v>0.76636597129363537</v>
      </c>
    </row>
    <row r="588" spans="1:6" x14ac:dyDescent="0.3">
      <c r="A588" s="7" t="s">
        <v>9</v>
      </c>
      <c r="B588" s="6">
        <v>37665.221058329276</v>
      </c>
      <c r="C588" s="6">
        <v>132529.22747497639</v>
      </c>
      <c r="D588">
        <f t="shared" si="27"/>
        <v>170194.44853330567</v>
      </c>
      <c r="E588">
        <f t="shared" si="28"/>
        <v>0.47648701959763384</v>
      </c>
      <c r="F588">
        <f t="shared" si="29"/>
        <v>0.76636597129363537</v>
      </c>
    </row>
    <row r="589" spans="1:6" x14ac:dyDescent="0.3">
      <c r="A589" s="5" t="s">
        <v>154</v>
      </c>
      <c r="B589" s="6">
        <v>3796.7765361241818</v>
      </c>
      <c r="C589" s="6">
        <v>346527.25167363894</v>
      </c>
      <c r="D589">
        <f t="shared" si="27"/>
        <v>350324.02820976311</v>
      </c>
      <c r="E589">
        <f t="shared" si="28"/>
        <v>0.23148696350665468</v>
      </c>
      <c r="F589">
        <f t="shared" si="29"/>
        <v>0.37231597993875903</v>
      </c>
    </row>
    <row r="590" spans="1:6" x14ac:dyDescent="0.3">
      <c r="A590" s="7" t="s">
        <v>9</v>
      </c>
      <c r="B590" s="6">
        <v>2760.2674670118822</v>
      </c>
      <c r="C590" s="6">
        <v>73096.510790387591</v>
      </c>
      <c r="D590">
        <f t="shared" si="27"/>
        <v>75856.778257399477</v>
      </c>
      <c r="E590">
        <f t="shared" si="28"/>
        <v>1.0690599758735102</v>
      </c>
      <c r="F590">
        <f t="shared" si="29"/>
        <v>1.7194407257374982</v>
      </c>
    </row>
    <row r="591" spans="1:6" x14ac:dyDescent="0.3">
      <c r="A591" s="7" t="s">
        <v>160</v>
      </c>
      <c r="B591" s="6">
        <v>154.85363564504436</v>
      </c>
      <c r="C591" s="6">
        <v>24516.219379468679</v>
      </c>
      <c r="D591">
        <f t="shared" si="27"/>
        <v>24671.073015113725</v>
      </c>
      <c r="E591">
        <f t="shared" si="28"/>
        <v>3.2870660098171607</v>
      </c>
      <c r="F591">
        <f t="shared" si="29"/>
        <v>5.2868083110575714</v>
      </c>
    </row>
    <row r="592" spans="1:6" x14ac:dyDescent="0.3">
      <c r="A592" s="7" t="s">
        <v>341</v>
      </c>
      <c r="B592" s="6">
        <v>863.77286213884338</v>
      </c>
      <c r="C592" s="6">
        <v>232982.78818275203</v>
      </c>
      <c r="D592">
        <f t="shared" si="27"/>
        <v>233846.56104489087</v>
      </c>
      <c r="E592">
        <f t="shared" si="28"/>
        <v>0.34678913032263936</v>
      </c>
      <c r="F592">
        <f t="shared" si="29"/>
        <v>0.55776417355127539</v>
      </c>
    </row>
    <row r="593" spans="1:6" x14ac:dyDescent="0.3">
      <c r="A593" s="7" t="s">
        <v>421</v>
      </c>
      <c r="B593" s="6">
        <v>17.882571328411601</v>
      </c>
      <c r="C593" s="6">
        <v>5267.9044291615101</v>
      </c>
      <c r="D593">
        <f t="shared" si="27"/>
        <v>5285.7870004899214</v>
      </c>
      <c r="E593">
        <f t="shared" si="28"/>
        <v>15.342170527526221</v>
      </c>
      <c r="F593">
        <f t="shared" si="29"/>
        <v>24.675839916917234</v>
      </c>
    </row>
    <row r="594" spans="1:6" x14ac:dyDescent="0.3">
      <c r="A594" s="7" t="s">
        <v>452</v>
      </c>
      <c r="B594" s="6">
        <v>0</v>
      </c>
      <c r="C594" s="6">
        <v>10663.8288918691</v>
      </c>
      <c r="D594">
        <f t="shared" si="27"/>
        <v>10663.8288918691</v>
      </c>
      <c r="E594">
        <f t="shared" si="28"/>
        <v>7.6047211893591919</v>
      </c>
      <c r="F594">
        <f t="shared" si="29"/>
        <v>12.231182174956121</v>
      </c>
    </row>
    <row r="595" spans="1:6" x14ac:dyDescent="0.3">
      <c r="A595" s="5" t="s">
        <v>272</v>
      </c>
      <c r="B595" s="6">
        <v>0</v>
      </c>
      <c r="C595" s="6">
        <v>57206.634215059988</v>
      </c>
      <c r="D595">
        <f t="shared" si="27"/>
        <v>57206.634215059988</v>
      </c>
      <c r="E595">
        <f t="shared" si="28"/>
        <v>1.4175881284822878</v>
      </c>
      <c r="F595">
        <f t="shared" si="29"/>
        <v>2.2800018852476835</v>
      </c>
    </row>
    <row r="596" spans="1:6" x14ac:dyDescent="0.3">
      <c r="A596" s="7" t="s">
        <v>160</v>
      </c>
      <c r="B596" s="6">
        <v>0</v>
      </c>
      <c r="C596" s="6">
        <v>472.21535862344803</v>
      </c>
      <c r="D596">
        <f t="shared" si="27"/>
        <v>472.21535862344803</v>
      </c>
      <c r="E596">
        <f t="shared" si="28"/>
        <v>171.73402781751639</v>
      </c>
      <c r="F596">
        <f t="shared" si="29"/>
        <v>276.21133340353578</v>
      </c>
    </row>
    <row r="597" spans="1:6" x14ac:dyDescent="0.3">
      <c r="A597" s="7" t="s">
        <v>341</v>
      </c>
      <c r="B597" s="6">
        <v>0</v>
      </c>
      <c r="C597" s="6">
        <v>56734.418856436539</v>
      </c>
      <c r="D597">
        <f t="shared" si="27"/>
        <v>56734.418856436539</v>
      </c>
      <c r="E597">
        <f t="shared" si="28"/>
        <v>1.4293870840363316</v>
      </c>
      <c r="F597">
        <f t="shared" si="29"/>
        <v>2.2989789353277907</v>
      </c>
    </row>
    <row r="598" spans="1:6" x14ac:dyDescent="0.3">
      <c r="A598" s="5" t="s">
        <v>273</v>
      </c>
      <c r="B598" s="6">
        <v>32907.823829305751</v>
      </c>
      <c r="C598" s="6">
        <v>28831.714326872938</v>
      </c>
      <c r="D598">
        <f t="shared" si="27"/>
        <v>61739.538156178693</v>
      </c>
      <c r="E598">
        <f t="shared" si="28"/>
        <v>1.3135091054383266</v>
      </c>
      <c r="F598">
        <f t="shared" si="29"/>
        <v>2.1126046250794359</v>
      </c>
    </row>
    <row r="599" spans="1:6" x14ac:dyDescent="0.3">
      <c r="A599" s="7" t="s">
        <v>160</v>
      </c>
      <c r="B599" s="6">
        <v>16900.417940243904</v>
      </c>
      <c r="C599" s="6">
        <v>11706.094126547116</v>
      </c>
      <c r="D599">
        <f t="shared" si="27"/>
        <v>28606.51206679102</v>
      </c>
      <c r="E599">
        <f t="shared" si="28"/>
        <v>2.8348596062447085</v>
      </c>
      <c r="F599">
        <f t="shared" si="29"/>
        <v>4.5594944799449211</v>
      </c>
    </row>
    <row r="600" spans="1:6" x14ac:dyDescent="0.3">
      <c r="A600" s="7" t="s">
        <v>341</v>
      </c>
      <c r="B600" s="6">
        <v>3587.2993800039158</v>
      </c>
      <c r="C600" s="6">
        <v>12201.131310955385</v>
      </c>
      <c r="D600">
        <f t="shared" si="27"/>
        <v>15788.4306909593</v>
      </c>
      <c r="E600">
        <f t="shared" si="28"/>
        <v>5.1363841740227043</v>
      </c>
      <c r="F600">
        <f t="shared" si="29"/>
        <v>8.261190514247776</v>
      </c>
    </row>
    <row r="601" spans="1:6" x14ac:dyDescent="0.3">
      <c r="A601" s="7" t="s">
        <v>421</v>
      </c>
      <c r="B601" s="6">
        <v>12420.106509057936</v>
      </c>
      <c r="C601" s="6">
        <v>4924.4888893704365</v>
      </c>
      <c r="D601">
        <f t="shared" si="27"/>
        <v>17344.595398428373</v>
      </c>
      <c r="E601">
        <f t="shared" si="28"/>
        <v>4.6755455328203226</v>
      </c>
      <c r="F601">
        <f t="shared" si="29"/>
        <v>7.5199928774833253</v>
      </c>
    </row>
    <row r="602" spans="1:6" x14ac:dyDescent="0.3">
      <c r="A602" s="5" t="s">
        <v>274</v>
      </c>
      <c r="B602" s="6">
        <v>5866.6101505822298</v>
      </c>
      <c r="C602" s="6">
        <v>125057.27401282504</v>
      </c>
      <c r="D602">
        <f t="shared" si="27"/>
        <v>130923.88416340727</v>
      </c>
      <c r="E602">
        <f t="shared" si="28"/>
        <v>0.61940910210456135</v>
      </c>
      <c r="F602">
        <f t="shared" si="29"/>
        <v>0.99623712428374822</v>
      </c>
    </row>
    <row r="603" spans="1:6" x14ac:dyDescent="0.3">
      <c r="A603" s="7" t="s">
        <v>160</v>
      </c>
      <c r="B603" s="6">
        <v>4545.7519030696603</v>
      </c>
      <c r="C603" s="6">
        <v>37387.815972821722</v>
      </c>
      <c r="D603">
        <f t="shared" si="27"/>
        <v>41933.567875891385</v>
      </c>
      <c r="E603">
        <f t="shared" si="28"/>
        <v>1.9339028287245126</v>
      </c>
      <c r="F603">
        <f t="shared" si="29"/>
        <v>3.110425381523509</v>
      </c>
    </row>
    <row r="604" spans="1:6" x14ac:dyDescent="0.3">
      <c r="A604" s="7" t="s">
        <v>341</v>
      </c>
      <c r="B604" s="6">
        <v>1320.85824751257</v>
      </c>
      <c r="C604" s="6">
        <v>87669.458040003316</v>
      </c>
      <c r="D604">
        <f t="shared" si="27"/>
        <v>88990.316287515889</v>
      </c>
      <c r="E604">
        <f t="shared" si="28"/>
        <v>0.91128393421694431</v>
      </c>
      <c r="F604">
        <f t="shared" si="29"/>
        <v>1.4656789558720686</v>
      </c>
    </row>
    <row r="605" spans="1:6" x14ac:dyDescent="0.3">
      <c r="A605" s="5" t="s">
        <v>157</v>
      </c>
      <c r="B605" s="6">
        <v>52669.339919526959</v>
      </c>
      <c r="C605" s="6">
        <v>612768.10198912967</v>
      </c>
      <c r="D605">
        <f t="shared" si="27"/>
        <v>665437.44190865662</v>
      </c>
      <c r="E605">
        <f t="shared" si="28"/>
        <v>0.1218678728102431</v>
      </c>
      <c r="F605">
        <f t="shared" si="29"/>
        <v>0.19600825809395239</v>
      </c>
    </row>
    <row r="606" spans="1:6" x14ac:dyDescent="0.3">
      <c r="A606" s="7" t="s">
        <v>9</v>
      </c>
      <c r="B606" s="6">
        <v>44.238274019533101</v>
      </c>
      <c r="C606" s="6">
        <v>62347.728353091763</v>
      </c>
      <c r="D606">
        <f t="shared" si="27"/>
        <v>62391.966627111295</v>
      </c>
      <c r="E606">
        <f t="shared" si="28"/>
        <v>1.2997738317557559</v>
      </c>
      <c r="F606">
        <f t="shared" si="29"/>
        <v>2.0905132649294451</v>
      </c>
    </row>
    <row r="607" spans="1:6" x14ac:dyDescent="0.3">
      <c r="A607" s="7" t="s">
        <v>160</v>
      </c>
      <c r="B607" s="6">
        <v>46118.38878624083</v>
      </c>
      <c r="C607" s="6">
        <v>13510.396957873269</v>
      </c>
      <c r="D607">
        <f t="shared" si="27"/>
        <v>59628.785744114095</v>
      </c>
      <c r="E607">
        <f t="shared" si="28"/>
        <v>1.3600049795027489</v>
      </c>
      <c r="F607">
        <f t="shared" si="29"/>
        <v>2.1873870519304708</v>
      </c>
    </row>
    <row r="608" spans="1:6" x14ac:dyDescent="0.3">
      <c r="A608" s="7" t="s">
        <v>341</v>
      </c>
      <c r="B608" s="6">
        <v>6506.7128592666013</v>
      </c>
      <c r="C608" s="6">
        <v>490746.48906336352</v>
      </c>
      <c r="D608">
        <f t="shared" si="27"/>
        <v>497253.20192263013</v>
      </c>
      <c r="E608">
        <f t="shared" si="28"/>
        <v>0.16308682421780704</v>
      </c>
      <c r="F608">
        <f t="shared" si="29"/>
        <v>0.26230345698066676</v>
      </c>
    </row>
    <row r="609" spans="1:6" x14ac:dyDescent="0.3">
      <c r="A609" s="7" t="s">
        <v>452</v>
      </c>
      <c r="B609" s="6">
        <v>0</v>
      </c>
      <c r="C609" s="6">
        <v>46163.487614801168</v>
      </c>
      <c r="D609">
        <f t="shared" si="27"/>
        <v>46163.487614801168</v>
      </c>
      <c r="E609">
        <f t="shared" si="28"/>
        <v>1.7567010146715274</v>
      </c>
      <c r="F609">
        <f t="shared" si="29"/>
        <v>2.8254198414851115</v>
      </c>
    </row>
    <row r="610" spans="1:6" x14ac:dyDescent="0.3">
      <c r="A610" s="5" t="s">
        <v>158</v>
      </c>
      <c r="B610" s="6">
        <v>9612.2120597223038</v>
      </c>
      <c r="C610" s="6">
        <v>304997.86021129944</v>
      </c>
      <c r="D610">
        <f t="shared" si="27"/>
        <v>314610.07227102172</v>
      </c>
      <c r="E610">
        <f t="shared" si="28"/>
        <v>0.25776493723900168</v>
      </c>
      <c r="F610">
        <f t="shared" si="29"/>
        <v>0.41458060423015025</v>
      </c>
    </row>
    <row r="611" spans="1:6" x14ac:dyDescent="0.3">
      <c r="A611" s="7" t="s">
        <v>9</v>
      </c>
      <c r="B611" s="6">
        <v>0</v>
      </c>
      <c r="C611" s="6">
        <v>77359.240552822623</v>
      </c>
      <c r="D611">
        <f t="shared" si="27"/>
        <v>77359.240552822623</v>
      </c>
      <c r="E611">
        <f t="shared" si="28"/>
        <v>1.0482968156638497</v>
      </c>
      <c r="F611">
        <f t="shared" si="29"/>
        <v>1.6860459452151686</v>
      </c>
    </row>
    <row r="612" spans="1:6" x14ac:dyDescent="0.3">
      <c r="A612" s="7" t="s">
        <v>160</v>
      </c>
      <c r="B612" s="6">
        <v>4155.6703068908491</v>
      </c>
      <c r="C612" s="6">
        <v>65551.588941488066</v>
      </c>
      <c r="D612">
        <f t="shared" si="27"/>
        <v>69707.259248378919</v>
      </c>
      <c r="E612">
        <f t="shared" si="28"/>
        <v>1.1633715972785663</v>
      </c>
      <c r="F612">
        <f t="shared" si="29"/>
        <v>1.8711284199865408</v>
      </c>
    </row>
    <row r="613" spans="1:6" x14ac:dyDescent="0.3">
      <c r="A613" s="7" t="s">
        <v>341</v>
      </c>
      <c r="B613" s="6">
        <v>5456.5417528314538</v>
      </c>
      <c r="C613" s="6">
        <v>162087.03071698875</v>
      </c>
      <c r="D613">
        <f t="shared" si="27"/>
        <v>167543.57246982021</v>
      </c>
      <c r="E613">
        <f t="shared" si="28"/>
        <v>0.48402600194230372</v>
      </c>
      <c r="F613">
        <f t="shared" si="29"/>
        <v>0.77849142128389393</v>
      </c>
    </row>
    <row r="614" spans="1:6" x14ac:dyDescent="0.3">
      <c r="A614" s="5" t="s">
        <v>159</v>
      </c>
      <c r="B614" s="6">
        <v>237076.42701888579</v>
      </c>
      <c r="C614" s="6">
        <v>242407.78043546234</v>
      </c>
      <c r="D614">
        <f t="shared" si="27"/>
        <v>479484.2074543481</v>
      </c>
      <c r="E614">
        <f t="shared" si="28"/>
        <v>0.16913058714539378</v>
      </c>
      <c r="F614">
        <f t="shared" si="29"/>
        <v>0.27202404548731635</v>
      </c>
    </row>
    <row r="615" spans="1:6" x14ac:dyDescent="0.3">
      <c r="A615" s="7" t="s">
        <v>9</v>
      </c>
      <c r="B615" s="6">
        <v>237076.42701888579</v>
      </c>
      <c r="C615" s="6">
        <v>242407.78043546234</v>
      </c>
      <c r="D615">
        <f t="shared" si="27"/>
        <v>479484.2074543481</v>
      </c>
      <c r="E615">
        <f t="shared" si="28"/>
        <v>0.16913058714539378</v>
      </c>
      <c r="F615">
        <f t="shared" si="29"/>
        <v>0.27202404548731635</v>
      </c>
    </row>
    <row r="616" spans="1:6" x14ac:dyDescent="0.3">
      <c r="A616" s="5" t="s">
        <v>43</v>
      </c>
      <c r="B616" s="6">
        <v>7773.3090012584398</v>
      </c>
      <c r="C616" s="6">
        <v>242570.25058888973</v>
      </c>
      <c r="D616">
        <f t="shared" si="27"/>
        <v>250343.55959014816</v>
      </c>
      <c r="E616">
        <f t="shared" si="28"/>
        <v>0.32393661601066837</v>
      </c>
      <c r="F616">
        <f t="shared" si="29"/>
        <v>0.52100894495767291</v>
      </c>
    </row>
    <row r="617" spans="1:6" x14ac:dyDescent="0.3">
      <c r="A617" s="7" t="s">
        <v>9</v>
      </c>
      <c r="B617" s="6">
        <v>0</v>
      </c>
      <c r="C617" s="6">
        <v>2450.89175374567</v>
      </c>
      <c r="D617">
        <f t="shared" si="27"/>
        <v>2450.89175374567</v>
      </c>
      <c r="E617">
        <f t="shared" si="28"/>
        <v>33.088138392795379</v>
      </c>
      <c r="F617">
        <f t="shared" si="29"/>
        <v>53.217868010561808</v>
      </c>
    </row>
    <row r="618" spans="1:6" x14ac:dyDescent="0.3">
      <c r="A618" s="7" t="s">
        <v>160</v>
      </c>
      <c r="B618" s="6">
        <v>3023.080548620916</v>
      </c>
      <c r="C618" s="6">
        <v>48211.713596352703</v>
      </c>
      <c r="D618">
        <f t="shared" si="27"/>
        <v>51234.794144973617</v>
      </c>
      <c r="E618">
        <f t="shared" si="28"/>
        <v>1.5828197787665661</v>
      </c>
      <c r="F618">
        <f t="shared" si="29"/>
        <v>2.545755009573067</v>
      </c>
    </row>
    <row r="619" spans="1:6" x14ac:dyDescent="0.3">
      <c r="A619" s="7" t="s">
        <v>280</v>
      </c>
      <c r="B619" s="6">
        <v>1.3019452764057999</v>
      </c>
      <c r="C619" s="6">
        <v>12653.154560380328</v>
      </c>
      <c r="D619">
        <f t="shared" si="27"/>
        <v>12654.456505656733</v>
      </c>
      <c r="E619">
        <f t="shared" si="28"/>
        <v>6.408449505314338</v>
      </c>
      <c r="F619">
        <f t="shared" si="29"/>
        <v>10.307138342978751</v>
      </c>
    </row>
    <row r="620" spans="1:6" x14ac:dyDescent="0.3">
      <c r="A620" s="7" t="s">
        <v>327</v>
      </c>
      <c r="B620" s="6">
        <v>4.4779219356955897</v>
      </c>
      <c r="C620" s="6">
        <v>13031.720371674393</v>
      </c>
      <c r="D620">
        <f t="shared" si="27"/>
        <v>13036.198293610089</v>
      </c>
      <c r="E620">
        <f t="shared" si="28"/>
        <v>6.220789505284527</v>
      </c>
      <c r="F620">
        <f t="shared" si="29"/>
        <v>10.005312202327</v>
      </c>
    </row>
    <row r="621" spans="1:6" x14ac:dyDescent="0.3">
      <c r="A621" s="7" t="s">
        <v>341</v>
      </c>
      <c r="B621" s="6">
        <v>1222.2044628040312</v>
      </c>
      <c r="C621" s="6">
        <v>110638.68674665225</v>
      </c>
      <c r="D621">
        <f t="shared" si="27"/>
        <v>111860.89120945628</v>
      </c>
      <c r="E621">
        <f t="shared" si="28"/>
        <v>0.7249669179002769</v>
      </c>
      <c r="F621">
        <f t="shared" si="29"/>
        <v>1.1660128258300992</v>
      </c>
    </row>
    <row r="622" spans="1:6" x14ac:dyDescent="0.3">
      <c r="A622" s="7" t="s">
        <v>421</v>
      </c>
      <c r="B622" s="6">
        <v>3522.2441226213909</v>
      </c>
      <c r="C622" s="6">
        <v>55162.812131659564</v>
      </c>
      <c r="D622">
        <f t="shared" si="27"/>
        <v>58685.056254280957</v>
      </c>
      <c r="E622">
        <f t="shared" si="28"/>
        <v>1.3818755695199993</v>
      </c>
      <c r="F622">
        <f t="shared" si="29"/>
        <v>2.2225629859474956</v>
      </c>
    </row>
    <row r="623" spans="1:6" x14ac:dyDescent="0.3">
      <c r="A623" s="7" t="s">
        <v>454</v>
      </c>
      <c r="B623" s="6">
        <v>0</v>
      </c>
      <c r="C623" s="6">
        <v>421.271428424801</v>
      </c>
      <c r="D623">
        <f t="shared" si="27"/>
        <v>421.271428424801</v>
      </c>
      <c r="E623">
        <f t="shared" si="28"/>
        <v>192.50165110158576</v>
      </c>
      <c r="F623">
        <f t="shared" si="29"/>
        <v>309.61329218721045</v>
      </c>
    </row>
    <row r="624" spans="1:6" x14ac:dyDescent="0.3">
      <c r="A624" s="5" t="s">
        <v>457</v>
      </c>
      <c r="B624" s="6"/>
      <c r="C624" s="6"/>
      <c r="D624">
        <f t="shared" si="27"/>
        <v>0</v>
      </c>
      <c r="E624" t="e">
        <f t="shared" si="28"/>
        <v>#DIV/0!</v>
      </c>
      <c r="F624" t="e">
        <f t="shared" si="29"/>
        <v>#DIV/0!</v>
      </c>
    </row>
    <row r="625" spans="1:6" x14ac:dyDescent="0.3">
      <c r="A625" s="7" t="s">
        <v>457</v>
      </c>
      <c r="B625" s="6"/>
      <c r="C625" s="6"/>
      <c r="D625">
        <f t="shared" si="27"/>
        <v>0</v>
      </c>
      <c r="E625" t="e">
        <f t="shared" si="28"/>
        <v>#DIV/0!</v>
      </c>
      <c r="F625" t="e">
        <f t="shared" si="29"/>
        <v>#DIV/0!</v>
      </c>
    </row>
    <row r="626" spans="1:6" x14ac:dyDescent="0.3">
      <c r="A626" s="5" t="s">
        <v>458</v>
      </c>
      <c r="B626" s="6">
        <v>9054600.2886399068</v>
      </c>
      <c r="C626" s="6">
        <v>34781925.546308331</v>
      </c>
      <c r="D626">
        <f t="shared" si="27"/>
        <v>43836525.834948242</v>
      </c>
      <c r="E626">
        <f t="shared" si="28"/>
        <v>1.8499514728661536E-3</v>
      </c>
      <c r="F626">
        <f t="shared" si="29"/>
        <v>2.9754007959049162E-3</v>
      </c>
    </row>
  </sheetData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8"/>
  <sheetViews>
    <sheetView workbookViewId="0">
      <selection sqref="A1:XFD1048576"/>
    </sheetView>
  </sheetViews>
  <sheetFormatPr defaultRowHeight="14.4" x14ac:dyDescent="0.3"/>
  <cols>
    <col min="2" max="2" width="17.109375" customWidth="1"/>
    <col min="3" max="3" width="29.5546875" customWidth="1"/>
    <col min="4" max="4" width="32" customWidth="1"/>
    <col min="5" max="5" width="14.33203125" customWidth="1"/>
    <col min="6" max="6" width="14.77734375" customWidth="1"/>
    <col min="7" max="7" width="11" customWidth="1"/>
    <col min="8" max="8" width="10" customWidth="1"/>
    <col min="9" max="9" width="10.33203125" customWidth="1"/>
  </cols>
  <sheetData>
    <row r="1" spans="1:9" s="3" customFormat="1" ht="57.6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3">
      <c r="A2">
        <v>1</v>
      </c>
      <c r="B2" t="s">
        <v>9</v>
      </c>
      <c r="C2" t="s">
        <v>10</v>
      </c>
      <c r="D2" t="s">
        <v>11</v>
      </c>
      <c r="E2" s="1">
        <v>2617.8011931575702</v>
      </c>
      <c r="F2" s="1">
        <v>4284.4773691319697</v>
      </c>
      <c r="G2" s="1">
        <f>SUM(E2:F2)</f>
        <v>6902.2785622895399</v>
      </c>
      <c r="H2">
        <f>E2/G2</f>
        <v>0.37926623353914957</v>
      </c>
      <c r="I2">
        <f>F2/G2</f>
        <v>0.62073376646085043</v>
      </c>
    </row>
    <row r="3" spans="1:9" x14ac:dyDescent="0.3">
      <c r="A3">
        <v>2</v>
      </c>
      <c r="B3" t="s">
        <v>9</v>
      </c>
      <c r="C3" t="s">
        <v>10</v>
      </c>
      <c r="D3" t="s">
        <v>12</v>
      </c>
      <c r="E3">
        <v>755.95297932556002</v>
      </c>
      <c r="F3">
        <v>109.915067847789</v>
      </c>
      <c r="G3">
        <f t="shared" ref="G3:G66" si="0">SUM(E3:F3)</f>
        <v>865.86804717334905</v>
      </c>
      <c r="H3">
        <f t="shared" ref="H3:H66" si="1">E3/G3</f>
        <v>0.87305794663908676</v>
      </c>
      <c r="I3">
        <f t="shared" ref="I3:I66" si="2">F3/G3</f>
        <v>0.12694205336091322</v>
      </c>
    </row>
    <row r="4" spans="1:9" x14ac:dyDescent="0.3">
      <c r="A4">
        <v>3</v>
      </c>
      <c r="B4" t="s">
        <v>9</v>
      </c>
      <c r="C4" t="s">
        <v>10</v>
      </c>
      <c r="D4" t="s">
        <v>13</v>
      </c>
      <c r="E4">
        <v>393.925085513505</v>
      </c>
      <c r="F4" s="1">
        <v>1736.2059161366899</v>
      </c>
      <c r="G4">
        <f t="shared" si="0"/>
        <v>2130.1310016501948</v>
      </c>
      <c r="H4">
        <f t="shared" si="1"/>
        <v>0.1849299809299684</v>
      </c>
      <c r="I4">
        <f t="shared" si="2"/>
        <v>0.81507001907003163</v>
      </c>
    </row>
    <row r="5" spans="1:9" x14ac:dyDescent="0.3">
      <c r="A5">
        <v>4</v>
      </c>
      <c r="B5" t="s">
        <v>9</v>
      </c>
      <c r="C5" t="s">
        <v>10</v>
      </c>
      <c r="D5" t="s">
        <v>14</v>
      </c>
      <c r="E5">
        <v>510.53171151372101</v>
      </c>
      <c r="F5">
        <v>0</v>
      </c>
      <c r="G5">
        <f t="shared" si="0"/>
        <v>510.53171151372101</v>
      </c>
      <c r="H5">
        <f t="shared" si="1"/>
        <v>1</v>
      </c>
      <c r="I5">
        <f t="shared" si="2"/>
        <v>0</v>
      </c>
    </row>
    <row r="6" spans="1:9" x14ac:dyDescent="0.3">
      <c r="A6">
        <v>5</v>
      </c>
      <c r="B6" t="s">
        <v>9</v>
      </c>
      <c r="C6" t="s">
        <v>10</v>
      </c>
      <c r="D6" t="s">
        <v>15</v>
      </c>
      <c r="E6" s="1">
        <v>8942.3924278028298</v>
      </c>
      <c r="F6" s="1">
        <v>9103.3593469822008</v>
      </c>
      <c r="G6">
        <f t="shared" si="0"/>
        <v>18045.751774785029</v>
      </c>
      <c r="H6">
        <f t="shared" si="1"/>
        <v>0.49554003287897697</v>
      </c>
      <c r="I6">
        <f t="shared" si="2"/>
        <v>0.50445996712102315</v>
      </c>
    </row>
    <row r="7" spans="1:9" x14ac:dyDescent="0.3">
      <c r="A7">
        <v>6</v>
      </c>
      <c r="B7" t="s">
        <v>9</v>
      </c>
      <c r="C7" t="s">
        <v>10</v>
      </c>
      <c r="D7" t="s">
        <v>16</v>
      </c>
      <c r="E7">
        <v>908.97693643091304</v>
      </c>
      <c r="F7" s="1">
        <v>1484.9220797866999</v>
      </c>
      <c r="G7">
        <f t="shared" si="0"/>
        <v>2393.8990162176128</v>
      </c>
      <c r="H7">
        <f t="shared" si="1"/>
        <v>0.37970563096980875</v>
      </c>
      <c r="I7">
        <f t="shared" si="2"/>
        <v>0.62029436903019131</v>
      </c>
    </row>
    <row r="8" spans="1:9" x14ac:dyDescent="0.3">
      <c r="A8">
        <v>7</v>
      </c>
      <c r="B8" t="s">
        <v>9</v>
      </c>
      <c r="C8" t="s">
        <v>17</v>
      </c>
      <c r="D8" t="s">
        <v>11</v>
      </c>
      <c r="E8">
        <v>536.21112231897405</v>
      </c>
      <c r="F8">
        <v>0</v>
      </c>
      <c r="G8">
        <f t="shared" si="0"/>
        <v>536.21112231897405</v>
      </c>
      <c r="H8">
        <f t="shared" si="1"/>
        <v>1</v>
      </c>
      <c r="I8">
        <f t="shared" si="2"/>
        <v>0</v>
      </c>
    </row>
    <row r="9" spans="1:9" x14ac:dyDescent="0.3">
      <c r="A9">
        <v>8</v>
      </c>
      <c r="B9" t="s">
        <v>9</v>
      </c>
      <c r="C9" t="s">
        <v>17</v>
      </c>
      <c r="D9" t="s">
        <v>15</v>
      </c>
      <c r="E9" s="1">
        <v>2479.4923128892701</v>
      </c>
      <c r="F9">
        <v>81.153930301693094</v>
      </c>
      <c r="G9">
        <f t="shared" si="0"/>
        <v>2560.6462431909631</v>
      </c>
      <c r="H9">
        <f t="shared" si="1"/>
        <v>0.96830724645487831</v>
      </c>
      <c r="I9">
        <f t="shared" si="2"/>
        <v>3.169275354512175E-2</v>
      </c>
    </row>
    <row r="10" spans="1:9" x14ac:dyDescent="0.3">
      <c r="A10">
        <v>9</v>
      </c>
      <c r="B10" t="s">
        <v>9</v>
      </c>
      <c r="C10" t="s">
        <v>17</v>
      </c>
      <c r="D10" t="s">
        <v>16</v>
      </c>
      <c r="E10">
        <v>527.48295541253299</v>
      </c>
      <c r="F10">
        <v>0</v>
      </c>
      <c r="G10">
        <f t="shared" si="0"/>
        <v>527.48295541253299</v>
      </c>
      <c r="H10">
        <f t="shared" si="1"/>
        <v>1</v>
      </c>
      <c r="I10">
        <f t="shared" si="2"/>
        <v>0</v>
      </c>
    </row>
    <row r="11" spans="1:9" x14ac:dyDescent="0.3">
      <c r="A11">
        <v>10</v>
      </c>
      <c r="B11" t="s">
        <v>9</v>
      </c>
      <c r="C11" t="s">
        <v>18</v>
      </c>
      <c r="D11" t="s">
        <v>12</v>
      </c>
      <c r="E11" s="1">
        <v>1221.43030815319</v>
      </c>
      <c r="F11">
        <v>0</v>
      </c>
      <c r="G11">
        <f t="shared" si="0"/>
        <v>1221.43030815319</v>
      </c>
      <c r="H11">
        <f t="shared" si="1"/>
        <v>1</v>
      </c>
      <c r="I11">
        <f t="shared" si="2"/>
        <v>0</v>
      </c>
    </row>
    <row r="12" spans="1:9" x14ac:dyDescent="0.3">
      <c r="A12">
        <v>11</v>
      </c>
      <c r="B12" t="s">
        <v>9</v>
      </c>
      <c r="C12" t="s">
        <v>18</v>
      </c>
      <c r="D12" t="s">
        <v>13</v>
      </c>
      <c r="E12" s="1">
        <v>7576.2797934765704</v>
      </c>
      <c r="F12">
        <v>0</v>
      </c>
      <c r="G12">
        <f t="shared" si="0"/>
        <v>7576.2797934765704</v>
      </c>
      <c r="H12">
        <f t="shared" si="1"/>
        <v>1</v>
      </c>
      <c r="I12">
        <f t="shared" si="2"/>
        <v>0</v>
      </c>
    </row>
    <row r="13" spans="1:9" x14ac:dyDescent="0.3">
      <c r="A13">
        <v>12</v>
      </c>
      <c r="B13" t="s">
        <v>9</v>
      </c>
      <c r="C13" t="s">
        <v>18</v>
      </c>
      <c r="D13" t="s">
        <v>14</v>
      </c>
      <c r="E13">
        <v>475.65474763353302</v>
      </c>
      <c r="F13">
        <v>0</v>
      </c>
      <c r="G13">
        <f t="shared" si="0"/>
        <v>475.65474763353302</v>
      </c>
      <c r="H13">
        <f t="shared" si="1"/>
        <v>1</v>
      </c>
      <c r="I13">
        <f t="shared" si="2"/>
        <v>0</v>
      </c>
    </row>
    <row r="14" spans="1:9" x14ac:dyDescent="0.3">
      <c r="A14">
        <v>13</v>
      </c>
      <c r="B14" t="s">
        <v>9</v>
      </c>
      <c r="C14" t="s">
        <v>19</v>
      </c>
      <c r="D14" t="s">
        <v>11</v>
      </c>
      <c r="E14" s="1">
        <v>34374.118051805199</v>
      </c>
      <c r="F14">
        <v>835.262744848235</v>
      </c>
      <c r="G14">
        <f t="shared" si="0"/>
        <v>35209.380796653437</v>
      </c>
      <c r="H14">
        <f t="shared" si="1"/>
        <v>0.97627726685475746</v>
      </c>
      <c r="I14">
        <f t="shared" si="2"/>
        <v>2.3722733145242491E-2</v>
      </c>
    </row>
    <row r="15" spans="1:9" x14ac:dyDescent="0.3">
      <c r="A15">
        <v>14</v>
      </c>
      <c r="B15" t="s">
        <v>9</v>
      </c>
      <c r="C15" t="s">
        <v>19</v>
      </c>
      <c r="D15" t="s">
        <v>20</v>
      </c>
      <c r="E15" s="1">
        <v>3428.4677522808202</v>
      </c>
      <c r="F15">
        <v>0</v>
      </c>
      <c r="G15">
        <f t="shared" si="0"/>
        <v>3428.4677522808202</v>
      </c>
      <c r="H15">
        <f t="shared" si="1"/>
        <v>1</v>
      </c>
      <c r="I15">
        <f t="shared" si="2"/>
        <v>0</v>
      </c>
    </row>
    <row r="16" spans="1:9" x14ac:dyDescent="0.3">
      <c r="A16">
        <v>15</v>
      </c>
      <c r="B16" t="s">
        <v>9</v>
      </c>
      <c r="C16" t="s">
        <v>19</v>
      </c>
      <c r="D16" t="s">
        <v>13</v>
      </c>
      <c r="E16" s="1">
        <v>14866.3669677871</v>
      </c>
      <c r="F16" s="1">
        <v>6540.9947108144697</v>
      </c>
      <c r="G16">
        <f t="shared" si="0"/>
        <v>21407.36167860157</v>
      </c>
      <c r="H16">
        <f t="shared" si="1"/>
        <v>0.69445115147688963</v>
      </c>
      <c r="I16">
        <f t="shared" si="2"/>
        <v>0.30554884852311043</v>
      </c>
    </row>
    <row r="17" spans="1:9" x14ac:dyDescent="0.3">
      <c r="A17">
        <v>16</v>
      </c>
      <c r="B17" t="s">
        <v>9</v>
      </c>
      <c r="C17" t="s">
        <v>19</v>
      </c>
      <c r="D17" t="s">
        <v>21</v>
      </c>
      <c r="E17">
        <v>445.60773916187497</v>
      </c>
      <c r="F17">
        <v>0</v>
      </c>
      <c r="G17">
        <f t="shared" si="0"/>
        <v>445.60773916187497</v>
      </c>
      <c r="H17">
        <f t="shared" si="1"/>
        <v>1</v>
      </c>
      <c r="I17">
        <f t="shared" si="2"/>
        <v>0</v>
      </c>
    </row>
    <row r="18" spans="1:9" x14ac:dyDescent="0.3">
      <c r="A18">
        <v>17</v>
      </c>
      <c r="B18" t="s">
        <v>9</v>
      </c>
      <c r="C18" t="s">
        <v>19</v>
      </c>
      <c r="D18" t="s">
        <v>15</v>
      </c>
      <c r="E18" s="1">
        <v>29560.4273442341</v>
      </c>
      <c r="F18" s="1">
        <v>3172.0297379273602</v>
      </c>
      <c r="G18">
        <f t="shared" si="0"/>
        <v>32732.457082161462</v>
      </c>
      <c r="H18">
        <f t="shared" si="1"/>
        <v>0.90309222036203163</v>
      </c>
      <c r="I18">
        <f t="shared" si="2"/>
        <v>9.6907779637968372E-2</v>
      </c>
    </row>
    <row r="19" spans="1:9" x14ac:dyDescent="0.3">
      <c r="A19">
        <v>18</v>
      </c>
      <c r="B19" t="s">
        <v>9</v>
      </c>
      <c r="C19" t="s">
        <v>19</v>
      </c>
      <c r="D19" t="s">
        <v>22</v>
      </c>
      <c r="E19">
        <v>50.289345989386703</v>
      </c>
      <c r="F19">
        <v>640.72077866310099</v>
      </c>
      <c r="G19">
        <f t="shared" si="0"/>
        <v>691.01012465248766</v>
      </c>
      <c r="H19">
        <f t="shared" si="1"/>
        <v>7.2776568960805685E-2</v>
      </c>
      <c r="I19">
        <f t="shared" si="2"/>
        <v>0.92722343103919436</v>
      </c>
    </row>
    <row r="20" spans="1:9" x14ac:dyDescent="0.3">
      <c r="A20">
        <v>19</v>
      </c>
      <c r="B20" t="s">
        <v>9</v>
      </c>
      <c r="C20" t="s">
        <v>19</v>
      </c>
      <c r="D20" t="s">
        <v>16</v>
      </c>
      <c r="E20" s="1">
        <v>20099.5537712429</v>
      </c>
      <c r="F20">
        <v>653.51281026381798</v>
      </c>
      <c r="G20">
        <f t="shared" si="0"/>
        <v>20753.066581506719</v>
      </c>
      <c r="H20">
        <f t="shared" si="1"/>
        <v>0.96851006053986399</v>
      </c>
      <c r="I20">
        <f t="shared" si="2"/>
        <v>3.1489939460135993E-2</v>
      </c>
    </row>
    <row r="21" spans="1:9" x14ac:dyDescent="0.3">
      <c r="A21">
        <v>20</v>
      </c>
      <c r="B21" t="s">
        <v>9</v>
      </c>
      <c r="C21" t="s">
        <v>23</v>
      </c>
      <c r="D21" t="s">
        <v>11</v>
      </c>
      <c r="E21" s="1">
        <v>103466.357405049</v>
      </c>
      <c r="F21">
        <v>428.18974143529402</v>
      </c>
      <c r="G21">
        <f t="shared" si="0"/>
        <v>103894.5471464843</v>
      </c>
      <c r="H21">
        <f t="shared" si="1"/>
        <v>0.9958786119849814</v>
      </c>
      <c r="I21">
        <f t="shared" si="2"/>
        <v>4.1213880150184918E-3</v>
      </c>
    </row>
    <row r="22" spans="1:9" x14ac:dyDescent="0.3">
      <c r="A22">
        <v>21</v>
      </c>
      <c r="B22" t="s">
        <v>9</v>
      </c>
      <c r="C22" t="s">
        <v>23</v>
      </c>
      <c r="D22" t="s">
        <v>12</v>
      </c>
      <c r="E22" s="1">
        <v>6080.71629973161</v>
      </c>
      <c r="F22">
        <v>368.10598202438001</v>
      </c>
      <c r="G22">
        <f t="shared" si="0"/>
        <v>6448.8222817559899</v>
      </c>
      <c r="H22">
        <f t="shared" si="1"/>
        <v>0.94291888255848377</v>
      </c>
      <c r="I22">
        <f t="shared" si="2"/>
        <v>5.7081117441516178E-2</v>
      </c>
    </row>
    <row r="23" spans="1:9" x14ac:dyDescent="0.3">
      <c r="A23">
        <v>22</v>
      </c>
      <c r="B23" t="s">
        <v>9</v>
      </c>
      <c r="C23" t="s">
        <v>23</v>
      </c>
      <c r="D23" t="s">
        <v>20</v>
      </c>
      <c r="E23" s="1">
        <v>3616.4272826359802</v>
      </c>
      <c r="F23">
        <v>13.0301958343151</v>
      </c>
      <c r="G23">
        <f t="shared" si="0"/>
        <v>3629.4574784702954</v>
      </c>
      <c r="H23">
        <f t="shared" si="1"/>
        <v>0.99640987780911894</v>
      </c>
      <c r="I23">
        <f t="shared" si="2"/>
        <v>3.5901221908809706E-3</v>
      </c>
    </row>
    <row r="24" spans="1:9" x14ac:dyDescent="0.3">
      <c r="A24">
        <v>23</v>
      </c>
      <c r="B24" t="s">
        <v>9</v>
      </c>
      <c r="C24" t="s">
        <v>23</v>
      </c>
      <c r="D24" t="s">
        <v>13</v>
      </c>
      <c r="E24" s="1">
        <v>104457.923992268</v>
      </c>
      <c r="F24" s="1">
        <v>1344.85747264778</v>
      </c>
      <c r="G24">
        <f t="shared" si="0"/>
        <v>105802.78146491578</v>
      </c>
      <c r="H24">
        <f t="shared" si="1"/>
        <v>0.98728901590272711</v>
      </c>
      <c r="I24">
        <f t="shared" si="2"/>
        <v>1.2710984097272858E-2</v>
      </c>
    </row>
    <row r="25" spans="1:9" x14ac:dyDescent="0.3">
      <c r="A25">
        <v>24</v>
      </c>
      <c r="B25" t="s">
        <v>9</v>
      </c>
      <c r="C25" t="s">
        <v>23</v>
      </c>
      <c r="D25" t="s">
        <v>14</v>
      </c>
      <c r="E25">
        <v>313.79092645959599</v>
      </c>
      <c r="F25">
        <v>0</v>
      </c>
      <c r="G25">
        <f t="shared" si="0"/>
        <v>313.79092645959599</v>
      </c>
      <c r="H25">
        <f t="shared" si="1"/>
        <v>1</v>
      </c>
      <c r="I25">
        <f t="shared" si="2"/>
        <v>0</v>
      </c>
    </row>
    <row r="26" spans="1:9" x14ac:dyDescent="0.3">
      <c r="A26">
        <v>25</v>
      </c>
      <c r="B26" t="s">
        <v>9</v>
      </c>
      <c r="C26" t="s">
        <v>23</v>
      </c>
      <c r="D26" t="s">
        <v>24</v>
      </c>
      <c r="E26">
        <v>619.98123832476597</v>
      </c>
      <c r="F26">
        <v>0</v>
      </c>
      <c r="G26">
        <f t="shared" si="0"/>
        <v>619.98123832476597</v>
      </c>
      <c r="H26">
        <f t="shared" si="1"/>
        <v>1</v>
      </c>
      <c r="I26">
        <f t="shared" si="2"/>
        <v>0</v>
      </c>
    </row>
    <row r="27" spans="1:9" x14ac:dyDescent="0.3">
      <c r="A27">
        <v>26</v>
      </c>
      <c r="B27" t="s">
        <v>9</v>
      </c>
      <c r="C27" t="s">
        <v>23</v>
      </c>
      <c r="D27" t="s">
        <v>25</v>
      </c>
      <c r="E27">
        <v>255.340884554121</v>
      </c>
      <c r="F27">
        <v>19.977872908635799</v>
      </c>
      <c r="G27">
        <f t="shared" si="0"/>
        <v>275.31875746275682</v>
      </c>
      <c r="H27">
        <f t="shared" si="1"/>
        <v>0.92743729816033948</v>
      </c>
      <c r="I27">
        <f t="shared" si="2"/>
        <v>7.2562701839660404E-2</v>
      </c>
    </row>
    <row r="28" spans="1:9" x14ac:dyDescent="0.3">
      <c r="A28">
        <v>27</v>
      </c>
      <c r="B28" t="s">
        <v>9</v>
      </c>
      <c r="C28" t="s">
        <v>23</v>
      </c>
      <c r="D28" t="s">
        <v>15</v>
      </c>
      <c r="E28" s="1">
        <v>2287.0242163715998</v>
      </c>
      <c r="F28">
        <v>0</v>
      </c>
      <c r="G28">
        <f t="shared" si="0"/>
        <v>2287.0242163715998</v>
      </c>
      <c r="H28">
        <f t="shared" si="1"/>
        <v>1</v>
      </c>
      <c r="I28">
        <f t="shared" si="2"/>
        <v>0</v>
      </c>
    </row>
    <row r="29" spans="1:9" x14ac:dyDescent="0.3">
      <c r="A29">
        <v>28</v>
      </c>
      <c r="B29" t="s">
        <v>9</v>
      </c>
      <c r="C29" t="s">
        <v>23</v>
      </c>
      <c r="D29" t="s">
        <v>26</v>
      </c>
      <c r="E29" s="1">
        <v>21555.4529287275</v>
      </c>
      <c r="F29">
        <v>0</v>
      </c>
      <c r="G29">
        <f t="shared" si="0"/>
        <v>21555.4529287275</v>
      </c>
      <c r="H29">
        <f t="shared" si="1"/>
        <v>1</v>
      </c>
      <c r="I29">
        <f t="shared" si="2"/>
        <v>0</v>
      </c>
    </row>
    <row r="30" spans="1:9" x14ac:dyDescent="0.3">
      <c r="A30">
        <v>29</v>
      </c>
      <c r="B30" t="s">
        <v>9</v>
      </c>
      <c r="C30" t="s">
        <v>23</v>
      </c>
      <c r="D30" t="s">
        <v>27</v>
      </c>
      <c r="E30" s="1">
        <v>6951.00516313354</v>
      </c>
      <c r="F30">
        <v>0</v>
      </c>
      <c r="G30">
        <f t="shared" si="0"/>
        <v>6951.00516313354</v>
      </c>
      <c r="H30">
        <f t="shared" si="1"/>
        <v>1</v>
      </c>
      <c r="I30">
        <f t="shared" si="2"/>
        <v>0</v>
      </c>
    </row>
    <row r="31" spans="1:9" x14ac:dyDescent="0.3">
      <c r="A31">
        <v>30</v>
      </c>
      <c r="B31" t="s">
        <v>9</v>
      </c>
      <c r="C31" t="s">
        <v>23</v>
      </c>
      <c r="D31" t="s">
        <v>28</v>
      </c>
      <c r="E31" s="1">
        <v>3084.3779912211799</v>
      </c>
      <c r="F31">
        <v>0</v>
      </c>
      <c r="G31">
        <f t="shared" si="0"/>
        <v>3084.3779912211799</v>
      </c>
      <c r="H31">
        <f t="shared" si="1"/>
        <v>1</v>
      </c>
      <c r="I31">
        <f t="shared" si="2"/>
        <v>0</v>
      </c>
    </row>
    <row r="32" spans="1:9" x14ac:dyDescent="0.3">
      <c r="A32">
        <v>31</v>
      </c>
      <c r="B32" t="s">
        <v>9</v>
      </c>
      <c r="C32" t="s">
        <v>23</v>
      </c>
      <c r="D32" t="s">
        <v>29</v>
      </c>
      <c r="E32" s="1">
        <v>105767.703416259</v>
      </c>
      <c r="F32">
        <v>0</v>
      </c>
      <c r="G32">
        <f t="shared" si="0"/>
        <v>105767.703416259</v>
      </c>
      <c r="H32">
        <f t="shared" si="1"/>
        <v>1</v>
      </c>
      <c r="I32">
        <f t="shared" si="2"/>
        <v>0</v>
      </c>
    </row>
    <row r="33" spans="1:9" x14ac:dyDescent="0.3">
      <c r="A33">
        <v>32</v>
      </c>
      <c r="B33" t="s">
        <v>9</v>
      </c>
      <c r="C33" t="s">
        <v>23</v>
      </c>
      <c r="D33" t="s">
        <v>30</v>
      </c>
      <c r="E33" s="1">
        <v>1375.3488420323299</v>
      </c>
      <c r="F33">
        <v>0</v>
      </c>
      <c r="G33">
        <f t="shared" si="0"/>
        <v>1375.3488420323299</v>
      </c>
      <c r="H33">
        <f t="shared" si="1"/>
        <v>1</v>
      </c>
      <c r="I33">
        <f t="shared" si="2"/>
        <v>0</v>
      </c>
    </row>
    <row r="34" spans="1:9" x14ac:dyDescent="0.3">
      <c r="A34">
        <v>33</v>
      </c>
      <c r="B34" t="s">
        <v>9</v>
      </c>
      <c r="C34" t="s">
        <v>23</v>
      </c>
      <c r="D34" t="s">
        <v>31</v>
      </c>
      <c r="E34" s="1">
        <v>7244.2027617959802</v>
      </c>
      <c r="F34">
        <v>0</v>
      </c>
      <c r="G34">
        <f t="shared" si="0"/>
        <v>7244.2027617959802</v>
      </c>
      <c r="H34">
        <f t="shared" si="1"/>
        <v>1</v>
      </c>
      <c r="I34">
        <f t="shared" si="2"/>
        <v>0</v>
      </c>
    </row>
    <row r="35" spans="1:9" x14ac:dyDescent="0.3">
      <c r="A35">
        <v>34</v>
      </c>
      <c r="B35" t="s">
        <v>9</v>
      </c>
      <c r="C35" t="s">
        <v>23</v>
      </c>
      <c r="D35" t="s">
        <v>32</v>
      </c>
      <c r="E35" s="1">
        <v>10231.1925429761</v>
      </c>
      <c r="F35">
        <v>0</v>
      </c>
      <c r="G35">
        <f t="shared" si="0"/>
        <v>10231.1925429761</v>
      </c>
      <c r="H35">
        <f t="shared" si="1"/>
        <v>1</v>
      </c>
      <c r="I35">
        <f t="shared" si="2"/>
        <v>0</v>
      </c>
    </row>
    <row r="36" spans="1:9" x14ac:dyDescent="0.3">
      <c r="A36">
        <v>35</v>
      </c>
      <c r="B36" t="s">
        <v>9</v>
      </c>
      <c r="C36" t="s">
        <v>23</v>
      </c>
      <c r="D36" t="s">
        <v>33</v>
      </c>
      <c r="E36">
        <v>421.68811538003399</v>
      </c>
      <c r="F36">
        <v>0</v>
      </c>
      <c r="G36">
        <f t="shared" si="0"/>
        <v>421.68811538003399</v>
      </c>
      <c r="H36">
        <f t="shared" si="1"/>
        <v>1</v>
      </c>
      <c r="I36">
        <f t="shared" si="2"/>
        <v>0</v>
      </c>
    </row>
    <row r="37" spans="1:9" x14ac:dyDescent="0.3">
      <c r="A37">
        <v>36</v>
      </c>
      <c r="B37" t="s">
        <v>9</v>
      </c>
      <c r="C37" t="s">
        <v>23</v>
      </c>
      <c r="D37" t="s">
        <v>34</v>
      </c>
      <c r="E37">
        <v>617.69919402555104</v>
      </c>
      <c r="F37">
        <v>0</v>
      </c>
      <c r="G37">
        <f t="shared" si="0"/>
        <v>617.69919402555104</v>
      </c>
      <c r="H37">
        <f t="shared" si="1"/>
        <v>1</v>
      </c>
      <c r="I37">
        <f t="shared" si="2"/>
        <v>0</v>
      </c>
    </row>
    <row r="38" spans="1:9" x14ac:dyDescent="0.3">
      <c r="A38">
        <v>37</v>
      </c>
      <c r="B38" t="s">
        <v>9</v>
      </c>
      <c r="C38" t="s">
        <v>35</v>
      </c>
      <c r="D38" t="s">
        <v>36</v>
      </c>
      <c r="E38">
        <v>63.863756435789199</v>
      </c>
      <c r="F38">
        <v>544.47237347709995</v>
      </c>
      <c r="G38">
        <f t="shared" si="0"/>
        <v>608.33612991288919</v>
      </c>
      <c r="H38">
        <f t="shared" si="1"/>
        <v>0.10498103481858653</v>
      </c>
      <c r="I38">
        <f t="shared" si="2"/>
        <v>0.89501896518141344</v>
      </c>
    </row>
    <row r="39" spans="1:9" x14ac:dyDescent="0.3">
      <c r="A39">
        <v>38</v>
      </c>
      <c r="B39" t="s">
        <v>9</v>
      </c>
      <c r="C39" t="s">
        <v>35</v>
      </c>
      <c r="D39" t="s">
        <v>11</v>
      </c>
      <c r="E39" s="1">
        <v>57981.925338913301</v>
      </c>
      <c r="F39" s="1">
        <v>98441.539443410002</v>
      </c>
      <c r="G39">
        <f t="shared" si="0"/>
        <v>156423.46478232331</v>
      </c>
      <c r="H39">
        <f t="shared" si="1"/>
        <v>0.37067281062722995</v>
      </c>
      <c r="I39">
        <f t="shared" si="2"/>
        <v>0.62932718937276999</v>
      </c>
    </row>
    <row r="40" spans="1:9" x14ac:dyDescent="0.3">
      <c r="A40">
        <v>39</v>
      </c>
      <c r="B40" t="s">
        <v>9</v>
      </c>
      <c r="C40" t="s">
        <v>35</v>
      </c>
      <c r="D40" t="s">
        <v>12</v>
      </c>
      <c r="E40" s="1">
        <v>9582.4611418987406</v>
      </c>
      <c r="F40" s="1">
        <v>6137.9931468605801</v>
      </c>
      <c r="G40">
        <f t="shared" si="0"/>
        <v>15720.45428875932</v>
      </c>
      <c r="H40">
        <f t="shared" si="1"/>
        <v>0.60955370410322929</v>
      </c>
      <c r="I40">
        <f t="shared" si="2"/>
        <v>0.39044629589677077</v>
      </c>
    </row>
    <row r="41" spans="1:9" x14ac:dyDescent="0.3">
      <c r="A41">
        <v>40</v>
      </c>
      <c r="B41" t="s">
        <v>9</v>
      </c>
      <c r="C41" t="s">
        <v>35</v>
      </c>
      <c r="D41" t="s">
        <v>20</v>
      </c>
      <c r="E41" s="1">
        <v>11844.124836048701</v>
      </c>
      <c r="F41" s="1">
        <v>7558.5703742779797</v>
      </c>
      <c r="G41">
        <f t="shared" si="0"/>
        <v>19402.695210326681</v>
      </c>
      <c r="H41">
        <f t="shared" si="1"/>
        <v>0.61043709173686922</v>
      </c>
      <c r="I41">
        <f t="shared" si="2"/>
        <v>0.38956290826313078</v>
      </c>
    </row>
    <row r="42" spans="1:9" x14ac:dyDescent="0.3">
      <c r="A42">
        <v>41</v>
      </c>
      <c r="B42" t="s">
        <v>9</v>
      </c>
      <c r="C42" t="s">
        <v>35</v>
      </c>
      <c r="D42" t="s">
        <v>37</v>
      </c>
      <c r="E42" s="1">
        <v>2917.86146827941</v>
      </c>
      <c r="F42" s="1">
        <v>2969.1861198413499</v>
      </c>
      <c r="G42">
        <f t="shared" si="0"/>
        <v>5887.0475881207603</v>
      </c>
      <c r="H42">
        <f t="shared" si="1"/>
        <v>0.49564088358437036</v>
      </c>
      <c r="I42">
        <f t="shared" si="2"/>
        <v>0.50435911641562958</v>
      </c>
    </row>
    <row r="43" spans="1:9" x14ac:dyDescent="0.3">
      <c r="A43">
        <v>42</v>
      </c>
      <c r="B43" t="s">
        <v>9</v>
      </c>
      <c r="C43" t="s">
        <v>35</v>
      </c>
      <c r="D43" t="s">
        <v>38</v>
      </c>
      <c r="E43" s="1">
        <v>1648.88617863021</v>
      </c>
      <c r="F43">
        <v>575.05863343153601</v>
      </c>
      <c r="G43">
        <f t="shared" si="0"/>
        <v>2223.9448120617462</v>
      </c>
      <c r="H43">
        <f t="shared" si="1"/>
        <v>0.74142405408953549</v>
      </c>
      <c r="I43">
        <f t="shared" si="2"/>
        <v>0.2585759459104644</v>
      </c>
    </row>
    <row r="44" spans="1:9" x14ac:dyDescent="0.3">
      <c r="A44">
        <v>43</v>
      </c>
      <c r="B44" t="s">
        <v>9</v>
      </c>
      <c r="C44" t="s">
        <v>35</v>
      </c>
      <c r="D44" t="s">
        <v>13</v>
      </c>
      <c r="E44" s="1">
        <v>181539.04653607999</v>
      </c>
      <c r="F44" s="1">
        <v>271439.43513676699</v>
      </c>
      <c r="G44">
        <f t="shared" si="0"/>
        <v>452978.48167284695</v>
      </c>
      <c r="H44">
        <f t="shared" si="1"/>
        <v>0.40076748428679732</v>
      </c>
      <c r="I44">
        <f t="shared" si="2"/>
        <v>0.5992325157132028</v>
      </c>
    </row>
    <row r="45" spans="1:9" x14ac:dyDescent="0.3">
      <c r="A45">
        <v>44</v>
      </c>
      <c r="B45" t="s">
        <v>9</v>
      </c>
      <c r="C45" t="s">
        <v>35</v>
      </c>
      <c r="D45" t="s">
        <v>14</v>
      </c>
      <c r="E45" s="1">
        <v>13406.8375673678</v>
      </c>
      <c r="F45" s="1">
        <v>12411.860821611999</v>
      </c>
      <c r="G45">
        <f t="shared" si="0"/>
        <v>25818.698388979799</v>
      </c>
      <c r="H45">
        <f t="shared" si="1"/>
        <v>0.51926853032568998</v>
      </c>
      <c r="I45">
        <f t="shared" si="2"/>
        <v>0.48073146967431002</v>
      </c>
    </row>
    <row r="46" spans="1:9" x14ac:dyDescent="0.3">
      <c r="A46">
        <v>45</v>
      </c>
      <c r="B46" t="s">
        <v>9</v>
      </c>
      <c r="C46" t="s">
        <v>35</v>
      </c>
      <c r="D46" t="s">
        <v>24</v>
      </c>
      <c r="E46" s="1">
        <v>9453.8323052701999</v>
      </c>
      <c r="F46" s="1">
        <v>2648.5893031631099</v>
      </c>
      <c r="G46">
        <f t="shared" si="0"/>
        <v>12102.421608433309</v>
      </c>
      <c r="H46">
        <f t="shared" si="1"/>
        <v>0.78115212071958418</v>
      </c>
      <c r="I46">
        <f t="shared" si="2"/>
        <v>0.21884787928041591</v>
      </c>
    </row>
    <row r="47" spans="1:9" x14ac:dyDescent="0.3">
      <c r="A47">
        <v>46</v>
      </c>
      <c r="B47" t="s">
        <v>9</v>
      </c>
      <c r="C47" t="s">
        <v>35</v>
      </c>
      <c r="D47" t="s">
        <v>25</v>
      </c>
      <c r="E47">
        <v>0</v>
      </c>
      <c r="F47">
        <v>608.18293959780397</v>
      </c>
      <c r="G47">
        <f t="shared" si="0"/>
        <v>608.18293959780397</v>
      </c>
      <c r="H47">
        <f t="shared" si="1"/>
        <v>0</v>
      </c>
      <c r="I47">
        <f t="shared" si="2"/>
        <v>1</v>
      </c>
    </row>
    <row r="48" spans="1:9" x14ac:dyDescent="0.3">
      <c r="A48">
        <v>47</v>
      </c>
      <c r="B48" t="s">
        <v>9</v>
      </c>
      <c r="C48" t="s">
        <v>35</v>
      </c>
      <c r="D48" t="s">
        <v>21</v>
      </c>
      <c r="E48" s="1">
        <v>10420.747074487101</v>
      </c>
      <c r="F48" s="1">
        <v>16003.658475832</v>
      </c>
      <c r="G48">
        <f t="shared" si="0"/>
        <v>26424.405550319101</v>
      </c>
      <c r="H48">
        <f t="shared" si="1"/>
        <v>0.39436070017330094</v>
      </c>
      <c r="I48">
        <f t="shared" si="2"/>
        <v>0.60563929982669906</v>
      </c>
    </row>
    <row r="49" spans="1:9" x14ac:dyDescent="0.3">
      <c r="A49">
        <v>48</v>
      </c>
      <c r="B49" t="s">
        <v>9</v>
      </c>
      <c r="C49" t="s">
        <v>35</v>
      </c>
      <c r="D49" t="s">
        <v>15</v>
      </c>
      <c r="E49" s="1">
        <v>106307.620530735</v>
      </c>
      <c r="F49" s="1">
        <v>29982.4577035476</v>
      </c>
      <c r="G49">
        <f t="shared" si="0"/>
        <v>136290.07823428261</v>
      </c>
      <c r="H49">
        <f t="shared" si="1"/>
        <v>0.78000997510612791</v>
      </c>
      <c r="I49">
        <f t="shared" si="2"/>
        <v>0.21999002489387204</v>
      </c>
    </row>
    <row r="50" spans="1:9" x14ac:dyDescent="0.3">
      <c r="A50">
        <v>49</v>
      </c>
      <c r="B50" t="s">
        <v>9</v>
      </c>
      <c r="C50" t="s">
        <v>35</v>
      </c>
      <c r="D50" t="s">
        <v>26</v>
      </c>
      <c r="E50" s="1">
        <v>11007.3578396634</v>
      </c>
      <c r="F50" s="1">
        <v>19197.126754206402</v>
      </c>
      <c r="G50">
        <f t="shared" si="0"/>
        <v>30204.484593869802</v>
      </c>
      <c r="H50">
        <f t="shared" si="1"/>
        <v>0.36442793140384905</v>
      </c>
      <c r="I50">
        <f t="shared" si="2"/>
        <v>0.6355720685961509</v>
      </c>
    </row>
    <row r="51" spans="1:9" x14ac:dyDescent="0.3">
      <c r="A51">
        <v>50</v>
      </c>
      <c r="B51" t="s">
        <v>9</v>
      </c>
      <c r="C51" t="s">
        <v>35</v>
      </c>
      <c r="D51" t="s">
        <v>27</v>
      </c>
      <c r="E51">
        <v>680.18283169266897</v>
      </c>
      <c r="F51" s="1">
        <v>3446.2999732394401</v>
      </c>
      <c r="G51">
        <f t="shared" si="0"/>
        <v>4126.4828049321095</v>
      </c>
      <c r="H51">
        <f t="shared" si="1"/>
        <v>0.16483355531730118</v>
      </c>
      <c r="I51">
        <f t="shared" si="2"/>
        <v>0.83516644468269874</v>
      </c>
    </row>
    <row r="52" spans="1:9" x14ac:dyDescent="0.3">
      <c r="A52">
        <v>51</v>
      </c>
      <c r="B52" t="s">
        <v>9</v>
      </c>
      <c r="C52" t="s">
        <v>35</v>
      </c>
      <c r="D52" t="s">
        <v>28</v>
      </c>
      <c r="E52" s="1">
        <v>8355.4162417785901</v>
      </c>
      <c r="F52">
        <v>894.544805749082</v>
      </c>
      <c r="G52">
        <f t="shared" si="0"/>
        <v>9249.9610475276713</v>
      </c>
      <c r="H52">
        <f t="shared" si="1"/>
        <v>0.90329204618778636</v>
      </c>
      <c r="I52">
        <f t="shared" si="2"/>
        <v>9.6707953812213712E-2</v>
      </c>
    </row>
    <row r="53" spans="1:9" x14ac:dyDescent="0.3">
      <c r="A53">
        <v>52</v>
      </c>
      <c r="B53" t="s">
        <v>9</v>
      </c>
      <c r="C53" t="s">
        <v>35</v>
      </c>
      <c r="D53" t="s">
        <v>39</v>
      </c>
      <c r="E53">
        <v>883.57790276992</v>
      </c>
      <c r="F53" s="1">
        <v>6572.9747964963599</v>
      </c>
      <c r="G53">
        <f t="shared" si="0"/>
        <v>7456.5526992662799</v>
      </c>
      <c r="H53">
        <f t="shared" si="1"/>
        <v>0.11849683605895571</v>
      </c>
      <c r="I53">
        <f t="shared" si="2"/>
        <v>0.88150316394104433</v>
      </c>
    </row>
    <row r="54" spans="1:9" x14ac:dyDescent="0.3">
      <c r="A54">
        <v>53</v>
      </c>
      <c r="B54" t="s">
        <v>9</v>
      </c>
      <c r="C54" t="s">
        <v>35</v>
      </c>
      <c r="D54" t="s">
        <v>29</v>
      </c>
      <c r="E54" s="1">
        <v>221194.776194437</v>
      </c>
      <c r="F54" s="1">
        <v>97020.1186791699</v>
      </c>
      <c r="G54">
        <f t="shared" si="0"/>
        <v>318214.89487360691</v>
      </c>
      <c r="H54">
        <f t="shared" si="1"/>
        <v>0.69511132180752966</v>
      </c>
      <c r="I54">
        <f t="shared" si="2"/>
        <v>0.30488867819247029</v>
      </c>
    </row>
    <row r="55" spans="1:9" x14ac:dyDescent="0.3">
      <c r="A55">
        <v>54</v>
      </c>
      <c r="B55" t="s">
        <v>9</v>
      </c>
      <c r="C55" t="s">
        <v>35</v>
      </c>
      <c r="D55" t="s">
        <v>30</v>
      </c>
      <c r="E55">
        <v>436.47207819415001</v>
      </c>
      <c r="F55">
        <v>411.01293539270802</v>
      </c>
      <c r="G55">
        <f t="shared" si="0"/>
        <v>847.48501358685803</v>
      </c>
      <c r="H55">
        <f t="shared" si="1"/>
        <v>0.51502040885283029</v>
      </c>
      <c r="I55">
        <f t="shared" si="2"/>
        <v>0.48497959114716976</v>
      </c>
    </row>
    <row r="56" spans="1:9" x14ac:dyDescent="0.3">
      <c r="A56">
        <v>55</v>
      </c>
      <c r="B56" t="s">
        <v>9</v>
      </c>
      <c r="C56" t="s">
        <v>35</v>
      </c>
      <c r="D56" t="s">
        <v>31</v>
      </c>
      <c r="E56">
        <v>365.85448816347099</v>
      </c>
      <c r="F56">
        <v>11.457925045244901</v>
      </c>
      <c r="G56">
        <f t="shared" si="0"/>
        <v>377.3124132087159</v>
      </c>
      <c r="H56">
        <f t="shared" si="1"/>
        <v>0.9696327906420964</v>
      </c>
      <c r="I56">
        <f t="shared" si="2"/>
        <v>3.0367209357903581E-2</v>
      </c>
    </row>
    <row r="57" spans="1:9" x14ac:dyDescent="0.3">
      <c r="A57">
        <v>56</v>
      </c>
      <c r="B57" t="s">
        <v>9</v>
      </c>
      <c r="C57" t="s">
        <v>35</v>
      </c>
      <c r="D57" t="s">
        <v>32</v>
      </c>
      <c r="E57" s="1">
        <v>2842.8471882875701</v>
      </c>
      <c r="F57" s="1">
        <v>4229.18160283833</v>
      </c>
      <c r="G57">
        <f t="shared" si="0"/>
        <v>7072.0287911259002</v>
      </c>
      <c r="H57">
        <f t="shared" si="1"/>
        <v>0.4019846740237854</v>
      </c>
      <c r="I57">
        <f t="shared" si="2"/>
        <v>0.59801532597621465</v>
      </c>
    </row>
    <row r="58" spans="1:9" x14ac:dyDescent="0.3">
      <c r="A58">
        <v>57</v>
      </c>
      <c r="B58" t="s">
        <v>9</v>
      </c>
      <c r="C58" t="s">
        <v>35</v>
      </c>
      <c r="D58" t="s">
        <v>22</v>
      </c>
      <c r="E58" s="1">
        <v>11797.736058868501</v>
      </c>
      <c r="F58" s="1">
        <v>66037.932564464107</v>
      </c>
      <c r="G58">
        <f t="shared" si="0"/>
        <v>77835.668623332604</v>
      </c>
      <c r="H58">
        <f t="shared" si="1"/>
        <v>0.15157236094368082</v>
      </c>
      <c r="I58">
        <f t="shared" si="2"/>
        <v>0.84842763905631924</v>
      </c>
    </row>
    <row r="59" spans="1:9" x14ac:dyDescent="0.3">
      <c r="A59">
        <v>58</v>
      </c>
      <c r="B59" t="s">
        <v>9</v>
      </c>
      <c r="C59" t="s">
        <v>35</v>
      </c>
      <c r="D59" t="s">
        <v>40</v>
      </c>
      <c r="E59">
        <v>98.415964812286205</v>
      </c>
      <c r="F59">
        <v>850.20099175099301</v>
      </c>
      <c r="G59">
        <f t="shared" si="0"/>
        <v>948.61695656327925</v>
      </c>
      <c r="H59">
        <f t="shared" si="1"/>
        <v>0.10374679066336212</v>
      </c>
      <c r="I59">
        <f t="shared" si="2"/>
        <v>0.89625320933663788</v>
      </c>
    </row>
    <row r="60" spans="1:9" x14ac:dyDescent="0.3">
      <c r="A60">
        <v>59</v>
      </c>
      <c r="B60" t="s">
        <v>9</v>
      </c>
      <c r="C60" t="s">
        <v>35</v>
      </c>
      <c r="D60" t="s">
        <v>41</v>
      </c>
      <c r="E60" s="1">
        <v>1972.45999931093</v>
      </c>
      <c r="F60" s="1">
        <v>2253.59965564612</v>
      </c>
      <c r="G60">
        <f t="shared" si="0"/>
        <v>4226.05965495705</v>
      </c>
      <c r="H60">
        <f t="shared" si="1"/>
        <v>0.4667373772155084</v>
      </c>
      <c r="I60">
        <f t="shared" si="2"/>
        <v>0.53326262278449155</v>
      </c>
    </row>
    <row r="61" spans="1:9" x14ac:dyDescent="0.3">
      <c r="A61">
        <v>60</v>
      </c>
      <c r="B61" t="s">
        <v>9</v>
      </c>
      <c r="C61" t="s">
        <v>35</v>
      </c>
      <c r="D61" t="s">
        <v>42</v>
      </c>
      <c r="E61">
        <v>198.78237807340699</v>
      </c>
      <c r="F61" s="1">
        <v>3012.7008469452398</v>
      </c>
      <c r="G61">
        <f t="shared" si="0"/>
        <v>3211.4832250186469</v>
      </c>
      <c r="H61">
        <f t="shared" si="1"/>
        <v>6.1897373937630576E-2</v>
      </c>
      <c r="I61">
        <f t="shared" si="2"/>
        <v>0.93810262606236938</v>
      </c>
    </row>
    <row r="62" spans="1:9" x14ac:dyDescent="0.3">
      <c r="A62">
        <v>61</v>
      </c>
      <c r="B62" t="s">
        <v>9</v>
      </c>
      <c r="C62" t="s">
        <v>35</v>
      </c>
      <c r="D62" t="s">
        <v>43</v>
      </c>
      <c r="E62" s="1">
        <v>2395.2020024886401</v>
      </c>
      <c r="F62">
        <v>130.32430293680801</v>
      </c>
      <c r="G62">
        <f t="shared" si="0"/>
        <v>2525.5263054254483</v>
      </c>
      <c r="H62">
        <f t="shared" si="1"/>
        <v>0.94839717065831397</v>
      </c>
      <c r="I62">
        <f t="shared" si="2"/>
        <v>5.1602829341685939E-2</v>
      </c>
    </row>
    <row r="63" spans="1:9" x14ac:dyDescent="0.3">
      <c r="A63">
        <v>62</v>
      </c>
      <c r="B63" t="s">
        <v>9</v>
      </c>
      <c r="C63" t="s">
        <v>35</v>
      </c>
      <c r="D63" t="s">
        <v>16</v>
      </c>
      <c r="E63" s="1">
        <v>40409.679103378498</v>
      </c>
      <c r="F63">
        <v>525.21541226469196</v>
      </c>
      <c r="G63">
        <f t="shared" si="0"/>
        <v>40934.894515643187</v>
      </c>
      <c r="H63">
        <f t="shared" si="1"/>
        <v>0.98716949393715969</v>
      </c>
      <c r="I63">
        <f t="shared" si="2"/>
        <v>1.2830506062840395E-2</v>
      </c>
    </row>
    <row r="64" spans="1:9" x14ac:dyDescent="0.3">
      <c r="A64">
        <v>63</v>
      </c>
      <c r="B64" t="s">
        <v>9</v>
      </c>
      <c r="C64" t="s">
        <v>35</v>
      </c>
      <c r="D64" t="s">
        <v>44</v>
      </c>
      <c r="E64">
        <v>392.45031954504498</v>
      </c>
      <c r="F64">
        <v>441.15935439331002</v>
      </c>
      <c r="G64">
        <f t="shared" si="0"/>
        <v>833.60967393835494</v>
      </c>
      <c r="H64">
        <f t="shared" si="1"/>
        <v>0.4707842672829472</v>
      </c>
      <c r="I64">
        <f t="shared" si="2"/>
        <v>0.5292157327170528</v>
      </c>
    </row>
    <row r="65" spans="1:9" x14ac:dyDescent="0.3">
      <c r="A65">
        <v>64</v>
      </c>
      <c r="B65" t="s">
        <v>9</v>
      </c>
      <c r="C65" t="s">
        <v>45</v>
      </c>
      <c r="D65" t="s">
        <v>36</v>
      </c>
      <c r="E65">
        <v>18.651529299039701</v>
      </c>
      <c r="F65">
        <v>804.34073150530799</v>
      </c>
      <c r="G65">
        <f t="shared" si="0"/>
        <v>822.99226080434767</v>
      </c>
      <c r="H65">
        <f t="shared" si="1"/>
        <v>2.2663067670661587E-2</v>
      </c>
      <c r="I65">
        <f t="shared" si="2"/>
        <v>0.97733693232933849</v>
      </c>
    </row>
    <row r="66" spans="1:9" x14ac:dyDescent="0.3">
      <c r="A66">
        <v>65</v>
      </c>
      <c r="B66" t="s">
        <v>9</v>
      </c>
      <c r="C66" t="s">
        <v>45</v>
      </c>
      <c r="D66" t="s">
        <v>11</v>
      </c>
      <c r="E66" s="1">
        <v>4629.4112307715404</v>
      </c>
      <c r="F66" s="1">
        <v>1583.31580679685</v>
      </c>
      <c r="G66">
        <f t="shared" si="0"/>
        <v>6212.7270375683902</v>
      </c>
      <c r="H66">
        <f t="shared" si="1"/>
        <v>0.74514962636817428</v>
      </c>
      <c r="I66">
        <f t="shared" si="2"/>
        <v>0.25485037363182572</v>
      </c>
    </row>
    <row r="67" spans="1:9" x14ac:dyDescent="0.3">
      <c r="A67">
        <v>66</v>
      </c>
      <c r="B67" t="s">
        <v>9</v>
      </c>
      <c r="C67" t="s">
        <v>45</v>
      </c>
      <c r="D67" t="s">
        <v>20</v>
      </c>
      <c r="E67" s="1">
        <v>1732.8339204803001</v>
      </c>
      <c r="F67">
        <v>664.09822747546104</v>
      </c>
      <c r="G67">
        <f t="shared" ref="G67:G130" si="3">SUM(E67:F67)</f>
        <v>2396.9321479557611</v>
      </c>
      <c r="H67">
        <f t="shared" ref="H67:H130" si="4">E67/G67</f>
        <v>0.72293824502214576</v>
      </c>
      <c r="I67">
        <f t="shared" ref="I67:I130" si="5">F67/G67</f>
        <v>0.27706175497785429</v>
      </c>
    </row>
    <row r="68" spans="1:9" x14ac:dyDescent="0.3">
      <c r="A68">
        <v>67</v>
      </c>
      <c r="B68" t="s">
        <v>9</v>
      </c>
      <c r="C68" t="s">
        <v>45</v>
      </c>
      <c r="D68" t="s">
        <v>13</v>
      </c>
      <c r="E68" s="1">
        <v>20221.6650755144</v>
      </c>
      <c r="F68" s="1">
        <v>11216.1091752878</v>
      </c>
      <c r="G68">
        <f t="shared" si="3"/>
        <v>31437.774250802198</v>
      </c>
      <c r="H68">
        <f t="shared" si="4"/>
        <v>0.64322826782174003</v>
      </c>
      <c r="I68">
        <f t="shared" si="5"/>
        <v>0.35677173217825997</v>
      </c>
    </row>
    <row r="69" spans="1:9" x14ac:dyDescent="0.3">
      <c r="A69">
        <v>68</v>
      </c>
      <c r="B69" t="s">
        <v>9</v>
      </c>
      <c r="C69" t="s">
        <v>45</v>
      </c>
      <c r="D69" t="s">
        <v>14</v>
      </c>
      <c r="E69">
        <v>549.91754709837505</v>
      </c>
      <c r="F69" s="1">
        <v>3456.1253491337502</v>
      </c>
      <c r="G69">
        <f t="shared" si="3"/>
        <v>4006.0428962321253</v>
      </c>
      <c r="H69">
        <f t="shared" si="4"/>
        <v>0.13727200665165087</v>
      </c>
      <c r="I69">
        <f t="shared" si="5"/>
        <v>0.86272799334834915</v>
      </c>
    </row>
    <row r="70" spans="1:9" x14ac:dyDescent="0.3">
      <c r="A70">
        <v>69</v>
      </c>
      <c r="B70" t="s">
        <v>9</v>
      </c>
      <c r="C70" t="s">
        <v>45</v>
      </c>
      <c r="D70" t="s">
        <v>24</v>
      </c>
      <c r="E70" s="1">
        <v>1068.9585722194799</v>
      </c>
      <c r="F70">
        <v>0</v>
      </c>
      <c r="G70">
        <f t="shared" si="3"/>
        <v>1068.9585722194799</v>
      </c>
      <c r="H70">
        <f t="shared" si="4"/>
        <v>1</v>
      </c>
      <c r="I70">
        <f t="shared" si="5"/>
        <v>0</v>
      </c>
    </row>
    <row r="71" spans="1:9" x14ac:dyDescent="0.3">
      <c r="A71">
        <v>70</v>
      </c>
      <c r="B71" t="s">
        <v>9</v>
      </c>
      <c r="C71" t="s">
        <v>45</v>
      </c>
      <c r="D71" t="s">
        <v>21</v>
      </c>
      <c r="E71">
        <v>318.48500676971997</v>
      </c>
      <c r="F71">
        <v>11.181520229543199</v>
      </c>
      <c r="G71">
        <f t="shared" si="3"/>
        <v>329.66652699926317</v>
      </c>
      <c r="H71">
        <f t="shared" si="4"/>
        <v>0.96608233073790906</v>
      </c>
      <c r="I71">
        <f t="shared" si="5"/>
        <v>3.3917669262090992E-2</v>
      </c>
    </row>
    <row r="72" spans="1:9" x14ac:dyDescent="0.3">
      <c r="A72">
        <v>71</v>
      </c>
      <c r="B72" t="s">
        <v>9</v>
      </c>
      <c r="C72" t="s">
        <v>45</v>
      </c>
      <c r="D72" t="s">
        <v>46</v>
      </c>
      <c r="E72" s="1">
        <v>2067.8882905290998</v>
      </c>
      <c r="F72" s="1">
        <v>3462.7707278282701</v>
      </c>
      <c r="G72">
        <f t="shared" si="3"/>
        <v>5530.6590183573699</v>
      </c>
      <c r="H72">
        <f t="shared" si="4"/>
        <v>0.37389545869043139</v>
      </c>
      <c r="I72">
        <f t="shared" si="5"/>
        <v>0.62610454130956861</v>
      </c>
    </row>
    <row r="73" spans="1:9" x14ac:dyDescent="0.3">
      <c r="A73">
        <v>72</v>
      </c>
      <c r="B73" t="s">
        <v>9</v>
      </c>
      <c r="C73" t="s">
        <v>45</v>
      </c>
      <c r="D73" t="s">
        <v>47</v>
      </c>
      <c r="E73">
        <v>2.4852386724776001</v>
      </c>
      <c r="F73" s="1">
        <v>1002.52799765753</v>
      </c>
      <c r="G73">
        <f t="shared" si="3"/>
        <v>1005.0132363300077</v>
      </c>
      <c r="H73">
        <f t="shared" si="4"/>
        <v>2.4728417324660422E-3</v>
      </c>
      <c r="I73">
        <f t="shared" si="5"/>
        <v>0.99752715826753391</v>
      </c>
    </row>
    <row r="74" spans="1:9" x14ac:dyDescent="0.3">
      <c r="A74">
        <v>73</v>
      </c>
      <c r="B74" t="s">
        <v>9</v>
      </c>
      <c r="C74" t="s">
        <v>45</v>
      </c>
      <c r="D74" t="s">
        <v>15</v>
      </c>
      <c r="E74">
        <v>0</v>
      </c>
      <c r="F74">
        <v>466.12927250968698</v>
      </c>
      <c r="G74">
        <f t="shared" si="3"/>
        <v>466.12927250968698</v>
      </c>
      <c r="H74">
        <f t="shared" si="4"/>
        <v>0</v>
      </c>
      <c r="I74">
        <f t="shared" si="5"/>
        <v>1</v>
      </c>
    </row>
    <row r="75" spans="1:9" x14ac:dyDescent="0.3">
      <c r="A75">
        <v>74</v>
      </c>
      <c r="B75" t="s">
        <v>9</v>
      </c>
      <c r="C75" t="s">
        <v>45</v>
      </c>
      <c r="D75" t="s">
        <v>26</v>
      </c>
      <c r="E75">
        <v>10.1802347130245</v>
      </c>
      <c r="F75">
        <v>243.696136906173</v>
      </c>
      <c r="G75">
        <f t="shared" si="3"/>
        <v>253.8763716191975</v>
      </c>
      <c r="H75">
        <f t="shared" si="4"/>
        <v>4.0099181535075537E-2</v>
      </c>
      <c r="I75">
        <f t="shared" si="5"/>
        <v>0.95990081846492448</v>
      </c>
    </row>
    <row r="76" spans="1:9" x14ac:dyDescent="0.3">
      <c r="A76">
        <v>75</v>
      </c>
      <c r="B76" t="s">
        <v>9</v>
      </c>
      <c r="C76" t="s">
        <v>45</v>
      </c>
      <c r="D76" t="s">
        <v>22</v>
      </c>
      <c r="E76" s="1">
        <v>19022.0349285622</v>
      </c>
      <c r="F76" s="1">
        <v>29653.507611251702</v>
      </c>
      <c r="G76">
        <f t="shared" si="3"/>
        <v>48675.542539813905</v>
      </c>
      <c r="H76">
        <f t="shared" si="4"/>
        <v>0.39079245830702813</v>
      </c>
      <c r="I76">
        <f t="shared" si="5"/>
        <v>0.60920754169297175</v>
      </c>
    </row>
    <row r="77" spans="1:9" x14ac:dyDescent="0.3">
      <c r="A77">
        <v>76</v>
      </c>
      <c r="B77" t="s">
        <v>9</v>
      </c>
      <c r="C77" t="s">
        <v>45</v>
      </c>
      <c r="D77" t="s">
        <v>41</v>
      </c>
      <c r="E77">
        <v>861.11375585342603</v>
      </c>
      <c r="F77">
        <v>278.61087527856898</v>
      </c>
      <c r="G77">
        <f t="shared" si="3"/>
        <v>1139.724631131995</v>
      </c>
      <c r="H77">
        <f t="shared" si="4"/>
        <v>0.7555454469718289</v>
      </c>
      <c r="I77">
        <f t="shared" si="5"/>
        <v>0.24445455302817107</v>
      </c>
    </row>
    <row r="78" spans="1:9" x14ac:dyDescent="0.3">
      <c r="A78">
        <v>77</v>
      </c>
      <c r="B78" t="s">
        <v>9</v>
      </c>
      <c r="C78" t="s">
        <v>48</v>
      </c>
      <c r="D78" t="s">
        <v>11</v>
      </c>
      <c r="E78">
        <v>425.99338321065699</v>
      </c>
      <c r="F78">
        <v>310.31442100542199</v>
      </c>
      <c r="G78">
        <f t="shared" si="3"/>
        <v>736.30780421607892</v>
      </c>
      <c r="H78">
        <f t="shared" si="4"/>
        <v>0.5785533995041614</v>
      </c>
      <c r="I78">
        <f t="shared" si="5"/>
        <v>0.42144660049583865</v>
      </c>
    </row>
    <row r="79" spans="1:9" x14ac:dyDescent="0.3">
      <c r="A79">
        <v>78</v>
      </c>
      <c r="B79" t="s">
        <v>9</v>
      </c>
      <c r="C79" t="s">
        <v>48</v>
      </c>
      <c r="D79" t="s">
        <v>13</v>
      </c>
      <c r="E79">
        <v>957.73767088654495</v>
      </c>
      <c r="F79" s="1">
        <v>2013.91314630442</v>
      </c>
      <c r="G79">
        <f t="shared" si="3"/>
        <v>2971.650817190965</v>
      </c>
      <c r="H79">
        <f t="shared" si="4"/>
        <v>0.32229145677077664</v>
      </c>
      <c r="I79">
        <f t="shared" si="5"/>
        <v>0.67770854322922336</v>
      </c>
    </row>
    <row r="80" spans="1:9" x14ac:dyDescent="0.3">
      <c r="A80">
        <v>79</v>
      </c>
      <c r="B80" t="s">
        <v>9</v>
      </c>
      <c r="C80" t="s">
        <v>48</v>
      </c>
      <c r="D80" t="s">
        <v>21</v>
      </c>
      <c r="E80">
        <v>0</v>
      </c>
      <c r="F80">
        <v>400.76808128269897</v>
      </c>
      <c r="G80">
        <f t="shared" si="3"/>
        <v>400.76808128269897</v>
      </c>
      <c r="H80">
        <f t="shared" si="4"/>
        <v>0</v>
      </c>
      <c r="I80">
        <f t="shared" si="5"/>
        <v>1</v>
      </c>
    </row>
    <row r="81" spans="1:9" x14ac:dyDescent="0.3">
      <c r="A81">
        <v>80</v>
      </c>
      <c r="B81" t="s">
        <v>9</v>
      </c>
      <c r="C81" t="s">
        <v>48</v>
      </c>
      <c r="D81" t="s">
        <v>15</v>
      </c>
      <c r="E81" s="1">
        <v>2608.7058462980899</v>
      </c>
      <c r="F81" s="1">
        <v>1384.9083483044401</v>
      </c>
      <c r="G81">
        <f t="shared" si="3"/>
        <v>3993.61419460253</v>
      </c>
      <c r="H81">
        <f t="shared" si="4"/>
        <v>0.6532192943984978</v>
      </c>
      <c r="I81">
        <f t="shared" si="5"/>
        <v>0.34678070560150215</v>
      </c>
    </row>
    <row r="82" spans="1:9" x14ac:dyDescent="0.3">
      <c r="A82">
        <v>81</v>
      </c>
      <c r="B82" t="s">
        <v>9</v>
      </c>
      <c r="C82" t="s">
        <v>48</v>
      </c>
      <c r="D82" t="s">
        <v>22</v>
      </c>
      <c r="E82">
        <v>99.168228400316394</v>
      </c>
      <c r="F82">
        <v>267.36407351431399</v>
      </c>
      <c r="G82">
        <f t="shared" si="3"/>
        <v>366.53230191463035</v>
      </c>
      <c r="H82">
        <f t="shared" si="4"/>
        <v>0.27055795050612985</v>
      </c>
      <c r="I82">
        <f t="shared" si="5"/>
        <v>0.72944204949387026</v>
      </c>
    </row>
    <row r="83" spans="1:9" x14ac:dyDescent="0.3">
      <c r="A83">
        <v>82</v>
      </c>
      <c r="B83" t="s">
        <v>9</v>
      </c>
      <c r="C83" t="s">
        <v>49</v>
      </c>
      <c r="D83" t="s">
        <v>11</v>
      </c>
      <c r="E83" s="1">
        <v>7716.1600185914904</v>
      </c>
      <c r="F83">
        <v>4.8523653044093997</v>
      </c>
      <c r="G83">
        <f t="shared" si="3"/>
        <v>7721.0123838958998</v>
      </c>
      <c r="H83">
        <f t="shared" si="4"/>
        <v>0.99937153768662124</v>
      </c>
      <c r="I83">
        <f t="shared" si="5"/>
        <v>6.2846231337877658E-4</v>
      </c>
    </row>
    <row r="84" spans="1:9" x14ac:dyDescent="0.3">
      <c r="A84">
        <v>83</v>
      </c>
      <c r="B84" t="s">
        <v>9</v>
      </c>
      <c r="C84" t="s">
        <v>50</v>
      </c>
      <c r="D84" t="s">
        <v>12</v>
      </c>
      <c r="E84">
        <v>361.85529949222399</v>
      </c>
      <c r="F84">
        <v>0</v>
      </c>
      <c r="G84">
        <f t="shared" si="3"/>
        <v>361.85529949222399</v>
      </c>
      <c r="H84">
        <f t="shared" si="4"/>
        <v>1</v>
      </c>
      <c r="I84">
        <f t="shared" si="5"/>
        <v>0</v>
      </c>
    </row>
    <row r="85" spans="1:9" x14ac:dyDescent="0.3">
      <c r="A85">
        <v>84</v>
      </c>
      <c r="B85" t="s">
        <v>9</v>
      </c>
      <c r="C85" t="s">
        <v>50</v>
      </c>
      <c r="D85" t="s">
        <v>20</v>
      </c>
      <c r="E85" s="1">
        <v>1383.90627790279</v>
      </c>
      <c r="F85">
        <v>0</v>
      </c>
      <c r="G85">
        <f t="shared" si="3"/>
        <v>1383.90627790279</v>
      </c>
      <c r="H85">
        <f t="shared" si="4"/>
        <v>1</v>
      </c>
      <c r="I85">
        <f t="shared" si="5"/>
        <v>0</v>
      </c>
    </row>
    <row r="86" spans="1:9" x14ac:dyDescent="0.3">
      <c r="A86">
        <v>85</v>
      </c>
      <c r="B86" t="s">
        <v>9</v>
      </c>
      <c r="C86" t="s">
        <v>50</v>
      </c>
      <c r="D86" t="s">
        <v>37</v>
      </c>
      <c r="E86">
        <v>265.084483769722</v>
      </c>
      <c r="F86">
        <v>0</v>
      </c>
      <c r="G86">
        <f t="shared" si="3"/>
        <v>265.084483769722</v>
      </c>
      <c r="H86">
        <f t="shared" si="4"/>
        <v>1</v>
      </c>
      <c r="I86">
        <f t="shared" si="5"/>
        <v>0</v>
      </c>
    </row>
    <row r="87" spans="1:9" x14ac:dyDescent="0.3">
      <c r="A87">
        <v>86</v>
      </c>
      <c r="B87" t="s">
        <v>9</v>
      </c>
      <c r="C87" t="s">
        <v>50</v>
      </c>
      <c r="D87" t="s">
        <v>13</v>
      </c>
      <c r="E87" s="1">
        <v>3297.6634131360001</v>
      </c>
      <c r="F87" s="1">
        <v>1061.39995011009</v>
      </c>
      <c r="G87">
        <f t="shared" si="3"/>
        <v>4359.0633632460904</v>
      </c>
      <c r="H87">
        <f t="shared" si="4"/>
        <v>0.7565073361723994</v>
      </c>
      <c r="I87">
        <f t="shared" si="5"/>
        <v>0.24349266382760051</v>
      </c>
    </row>
    <row r="88" spans="1:9" x14ac:dyDescent="0.3">
      <c r="A88">
        <v>87</v>
      </c>
      <c r="B88" t="s">
        <v>9</v>
      </c>
      <c r="C88" t="s">
        <v>50</v>
      </c>
      <c r="D88" t="s">
        <v>14</v>
      </c>
      <c r="E88" s="1">
        <v>1130.23236184797</v>
      </c>
      <c r="F88">
        <v>0</v>
      </c>
      <c r="G88">
        <f t="shared" si="3"/>
        <v>1130.23236184797</v>
      </c>
      <c r="H88">
        <f t="shared" si="4"/>
        <v>1</v>
      </c>
      <c r="I88">
        <f t="shared" si="5"/>
        <v>0</v>
      </c>
    </row>
    <row r="89" spans="1:9" x14ac:dyDescent="0.3">
      <c r="A89">
        <v>88</v>
      </c>
      <c r="B89" t="s">
        <v>9</v>
      </c>
      <c r="C89" t="s">
        <v>50</v>
      </c>
      <c r="D89" t="s">
        <v>15</v>
      </c>
      <c r="E89" s="1">
        <v>3437.4493367257801</v>
      </c>
      <c r="F89">
        <v>0</v>
      </c>
      <c r="G89">
        <f t="shared" si="3"/>
        <v>3437.4493367257801</v>
      </c>
      <c r="H89">
        <f t="shared" si="4"/>
        <v>1</v>
      </c>
      <c r="I89">
        <f t="shared" si="5"/>
        <v>0</v>
      </c>
    </row>
    <row r="90" spans="1:9" x14ac:dyDescent="0.3">
      <c r="A90">
        <v>89</v>
      </c>
      <c r="B90" t="s">
        <v>9</v>
      </c>
      <c r="C90" t="s">
        <v>50</v>
      </c>
      <c r="D90" t="s">
        <v>26</v>
      </c>
      <c r="E90" s="1">
        <v>1196.6445982621699</v>
      </c>
      <c r="F90">
        <v>0</v>
      </c>
      <c r="G90">
        <f t="shared" si="3"/>
        <v>1196.6445982621699</v>
      </c>
      <c r="H90">
        <f t="shared" si="4"/>
        <v>1</v>
      </c>
      <c r="I90">
        <f t="shared" si="5"/>
        <v>0</v>
      </c>
    </row>
    <row r="91" spans="1:9" x14ac:dyDescent="0.3">
      <c r="A91">
        <v>90</v>
      </c>
      <c r="B91" t="s">
        <v>9</v>
      </c>
      <c r="C91" t="s">
        <v>50</v>
      </c>
      <c r="D91" t="s">
        <v>32</v>
      </c>
      <c r="E91">
        <v>369.88670504331901</v>
      </c>
      <c r="F91">
        <v>0</v>
      </c>
      <c r="G91">
        <f t="shared" si="3"/>
        <v>369.88670504331901</v>
      </c>
      <c r="H91">
        <f t="shared" si="4"/>
        <v>1</v>
      </c>
      <c r="I91">
        <f t="shared" si="5"/>
        <v>0</v>
      </c>
    </row>
    <row r="92" spans="1:9" x14ac:dyDescent="0.3">
      <c r="A92">
        <v>91</v>
      </c>
      <c r="B92" t="s">
        <v>9</v>
      </c>
      <c r="C92" t="s">
        <v>50</v>
      </c>
      <c r="D92" t="s">
        <v>33</v>
      </c>
      <c r="E92">
        <v>586.59286992257796</v>
      </c>
      <c r="F92">
        <v>0</v>
      </c>
      <c r="G92">
        <f t="shared" si="3"/>
        <v>586.59286992257796</v>
      </c>
      <c r="H92">
        <f t="shared" si="4"/>
        <v>1</v>
      </c>
      <c r="I92">
        <f t="shared" si="5"/>
        <v>0</v>
      </c>
    </row>
    <row r="93" spans="1:9" x14ac:dyDescent="0.3">
      <c r="A93">
        <v>92</v>
      </c>
      <c r="B93" t="s">
        <v>9</v>
      </c>
      <c r="C93" t="s">
        <v>50</v>
      </c>
      <c r="D93" t="s">
        <v>16</v>
      </c>
      <c r="E93">
        <v>356.17316724809098</v>
      </c>
      <c r="F93">
        <v>0</v>
      </c>
      <c r="G93">
        <f t="shared" si="3"/>
        <v>356.17316724809098</v>
      </c>
      <c r="H93">
        <f t="shared" si="4"/>
        <v>1</v>
      </c>
      <c r="I93">
        <f t="shared" si="5"/>
        <v>0</v>
      </c>
    </row>
    <row r="94" spans="1:9" x14ac:dyDescent="0.3">
      <c r="A94">
        <v>93</v>
      </c>
      <c r="B94" t="s">
        <v>9</v>
      </c>
      <c r="C94" t="s">
        <v>51</v>
      </c>
      <c r="D94" t="s">
        <v>11</v>
      </c>
      <c r="E94" s="1">
        <v>14602.6314566971</v>
      </c>
      <c r="F94">
        <v>0</v>
      </c>
      <c r="G94">
        <f t="shared" si="3"/>
        <v>14602.6314566971</v>
      </c>
      <c r="H94">
        <f t="shared" si="4"/>
        <v>1</v>
      </c>
      <c r="I94">
        <f t="shared" si="5"/>
        <v>0</v>
      </c>
    </row>
    <row r="95" spans="1:9" x14ac:dyDescent="0.3">
      <c r="A95">
        <v>94</v>
      </c>
      <c r="B95" t="s">
        <v>9</v>
      </c>
      <c r="C95" t="s">
        <v>51</v>
      </c>
      <c r="D95" t="s">
        <v>13</v>
      </c>
      <c r="E95" s="1">
        <v>3677.8070665895898</v>
      </c>
      <c r="F95">
        <v>0</v>
      </c>
      <c r="G95">
        <f t="shared" si="3"/>
        <v>3677.8070665895898</v>
      </c>
      <c r="H95">
        <f t="shared" si="4"/>
        <v>1</v>
      </c>
      <c r="I95">
        <f t="shared" si="5"/>
        <v>0</v>
      </c>
    </row>
    <row r="96" spans="1:9" x14ac:dyDescent="0.3">
      <c r="A96">
        <v>95</v>
      </c>
      <c r="B96" t="s">
        <v>9</v>
      </c>
      <c r="C96" t="s">
        <v>51</v>
      </c>
      <c r="D96" t="s">
        <v>15</v>
      </c>
      <c r="E96" s="1">
        <v>24630.005610884102</v>
      </c>
      <c r="F96">
        <v>0</v>
      </c>
      <c r="G96">
        <f t="shared" si="3"/>
        <v>24630.005610884102</v>
      </c>
      <c r="H96">
        <f t="shared" si="4"/>
        <v>1</v>
      </c>
      <c r="I96">
        <f t="shared" si="5"/>
        <v>0</v>
      </c>
    </row>
    <row r="97" spans="1:9" x14ac:dyDescent="0.3">
      <c r="A97">
        <v>96</v>
      </c>
      <c r="B97" t="s">
        <v>9</v>
      </c>
      <c r="C97" t="s">
        <v>51</v>
      </c>
      <c r="D97" t="s">
        <v>16</v>
      </c>
      <c r="E97" s="1">
        <v>13816.5538344249</v>
      </c>
      <c r="F97">
        <v>0</v>
      </c>
      <c r="G97">
        <f t="shared" si="3"/>
        <v>13816.5538344249</v>
      </c>
      <c r="H97">
        <f t="shared" si="4"/>
        <v>1</v>
      </c>
      <c r="I97">
        <f t="shared" si="5"/>
        <v>0</v>
      </c>
    </row>
    <row r="98" spans="1:9" x14ac:dyDescent="0.3">
      <c r="A98">
        <v>97</v>
      </c>
      <c r="B98" t="s">
        <v>9</v>
      </c>
      <c r="C98" t="s">
        <v>52</v>
      </c>
      <c r="D98" t="s">
        <v>11</v>
      </c>
      <c r="E98" s="1">
        <v>2452.6244671280601</v>
      </c>
      <c r="F98">
        <v>0</v>
      </c>
      <c r="G98">
        <f t="shared" si="3"/>
        <v>2452.6244671280601</v>
      </c>
      <c r="H98">
        <f t="shared" si="4"/>
        <v>1</v>
      </c>
      <c r="I98">
        <f t="shared" si="5"/>
        <v>0</v>
      </c>
    </row>
    <row r="99" spans="1:9" x14ac:dyDescent="0.3">
      <c r="A99">
        <v>98</v>
      </c>
      <c r="B99" t="s">
        <v>9</v>
      </c>
      <c r="C99" t="s">
        <v>52</v>
      </c>
      <c r="D99" t="s">
        <v>20</v>
      </c>
      <c r="E99" s="1">
        <v>10781.897427599401</v>
      </c>
      <c r="F99">
        <v>0</v>
      </c>
      <c r="G99">
        <f t="shared" si="3"/>
        <v>10781.897427599401</v>
      </c>
      <c r="H99">
        <f t="shared" si="4"/>
        <v>1</v>
      </c>
      <c r="I99">
        <f t="shared" si="5"/>
        <v>0</v>
      </c>
    </row>
    <row r="100" spans="1:9" x14ac:dyDescent="0.3">
      <c r="A100">
        <v>99</v>
      </c>
      <c r="B100" t="s">
        <v>9</v>
      </c>
      <c r="C100" t="s">
        <v>52</v>
      </c>
      <c r="D100" t="s">
        <v>53</v>
      </c>
      <c r="E100">
        <v>647.49636784391396</v>
      </c>
      <c r="F100">
        <v>0</v>
      </c>
      <c r="G100">
        <f t="shared" si="3"/>
        <v>647.49636784391396</v>
      </c>
      <c r="H100">
        <f t="shared" si="4"/>
        <v>1</v>
      </c>
      <c r="I100">
        <f t="shared" si="5"/>
        <v>0</v>
      </c>
    </row>
    <row r="101" spans="1:9" x14ac:dyDescent="0.3">
      <c r="A101">
        <v>100</v>
      </c>
      <c r="B101" t="s">
        <v>9</v>
      </c>
      <c r="C101" t="s">
        <v>52</v>
      </c>
      <c r="D101" t="s">
        <v>13</v>
      </c>
      <c r="E101" s="1">
        <v>37093.6908922968</v>
      </c>
      <c r="F101" s="1">
        <v>3416.8667127460099</v>
      </c>
      <c r="G101">
        <f t="shared" si="3"/>
        <v>40510.557605042806</v>
      </c>
      <c r="H101">
        <f t="shared" si="4"/>
        <v>0.91565490788700798</v>
      </c>
      <c r="I101">
        <f t="shared" si="5"/>
        <v>8.434509211299214E-2</v>
      </c>
    </row>
    <row r="102" spans="1:9" x14ac:dyDescent="0.3">
      <c r="A102">
        <v>101</v>
      </c>
      <c r="B102" t="s">
        <v>9</v>
      </c>
      <c r="C102" t="s">
        <v>52</v>
      </c>
      <c r="D102" t="s">
        <v>14</v>
      </c>
      <c r="E102" s="1">
        <v>1929.8813267716901</v>
      </c>
      <c r="F102">
        <v>0</v>
      </c>
      <c r="G102">
        <f t="shared" si="3"/>
        <v>1929.8813267716901</v>
      </c>
      <c r="H102">
        <f t="shared" si="4"/>
        <v>1</v>
      </c>
      <c r="I102">
        <f t="shared" si="5"/>
        <v>0</v>
      </c>
    </row>
    <row r="103" spans="1:9" x14ac:dyDescent="0.3">
      <c r="A103">
        <v>102</v>
      </c>
      <c r="B103" t="s">
        <v>9</v>
      </c>
      <c r="C103" t="s">
        <v>52</v>
      </c>
      <c r="D103" t="s">
        <v>15</v>
      </c>
      <c r="E103" s="1">
        <v>24668.269153287201</v>
      </c>
      <c r="F103">
        <v>0</v>
      </c>
      <c r="G103">
        <f t="shared" si="3"/>
        <v>24668.269153287201</v>
      </c>
      <c r="H103">
        <f t="shared" si="4"/>
        <v>1</v>
      </c>
      <c r="I103">
        <f t="shared" si="5"/>
        <v>0</v>
      </c>
    </row>
    <row r="104" spans="1:9" x14ac:dyDescent="0.3">
      <c r="A104">
        <v>103</v>
      </c>
      <c r="B104" t="s">
        <v>9</v>
      </c>
      <c r="C104" t="s">
        <v>52</v>
      </c>
      <c r="D104" t="s">
        <v>26</v>
      </c>
      <c r="E104" s="1">
        <v>1207.9362775024599</v>
      </c>
      <c r="F104">
        <v>0</v>
      </c>
      <c r="G104">
        <f t="shared" si="3"/>
        <v>1207.9362775024599</v>
      </c>
      <c r="H104">
        <f t="shared" si="4"/>
        <v>1</v>
      </c>
      <c r="I104">
        <f t="shared" si="5"/>
        <v>0</v>
      </c>
    </row>
    <row r="105" spans="1:9" x14ac:dyDescent="0.3">
      <c r="A105">
        <v>104</v>
      </c>
      <c r="B105" t="s">
        <v>9</v>
      </c>
      <c r="C105" t="s">
        <v>52</v>
      </c>
      <c r="D105" t="s">
        <v>28</v>
      </c>
      <c r="E105" s="1">
        <v>2351.0665021088598</v>
      </c>
      <c r="F105">
        <v>0</v>
      </c>
      <c r="G105">
        <f t="shared" si="3"/>
        <v>2351.0665021088598</v>
      </c>
      <c r="H105">
        <f t="shared" si="4"/>
        <v>1</v>
      </c>
      <c r="I105">
        <f t="shared" si="5"/>
        <v>0</v>
      </c>
    </row>
    <row r="106" spans="1:9" x14ac:dyDescent="0.3">
      <c r="A106">
        <v>105</v>
      </c>
      <c r="B106" t="s">
        <v>9</v>
      </c>
      <c r="C106" t="s">
        <v>52</v>
      </c>
      <c r="D106" t="s">
        <v>29</v>
      </c>
      <c r="E106" s="1">
        <v>8995.4018403713908</v>
      </c>
      <c r="F106">
        <v>0</v>
      </c>
      <c r="G106">
        <f t="shared" si="3"/>
        <v>8995.4018403713908</v>
      </c>
      <c r="H106">
        <f t="shared" si="4"/>
        <v>1</v>
      </c>
      <c r="I106">
        <f t="shared" si="5"/>
        <v>0</v>
      </c>
    </row>
    <row r="107" spans="1:9" x14ac:dyDescent="0.3">
      <c r="A107">
        <v>106</v>
      </c>
      <c r="B107" t="s">
        <v>9</v>
      </c>
      <c r="C107" t="s">
        <v>52</v>
      </c>
      <c r="D107" t="s">
        <v>16</v>
      </c>
      <c r="E107" s="1">
        <v>16497.283235246701</v>
      </c>
      <c r="F107">
        <v>0</v>
      </c>
      <c r="G107">
        <f t="shared" si="3"/>
        <v>16497.283235246701</v>
      </c>
      <c r="H107">
        <f t="shared" si="4"/>
        <v>1</v>
      </c>
      <c r="I107">
        <f t="shared" si="5"/>
        <v>0</v>
      </c>
    </row>
    <row r="108" spans="1:9" x14ac:dyDescent="0.3">
      <c r="A108">
        <v>107</v>
      </c>
      <c r="B108" t="s">
        <v>9</v>
      </c>
      <c r="C108" t="s">
        <v>54</v>
      </c>
      <c r="D108" t="s">
        <v>20</v>
      </c>
      <c r="E108" s="1">
        <v>5478.6079398649599</v>
      </c>
      <c r="F108">
        <v>0</v>
      </c>
      <c r="G108">
        <f t="shared" si="3"/>
        <v>5478.6079398649599</v>
      </c>
      <c r="H108">
        <f t="shared" si="4"/>
        <v>1</v>
      </c>
      <c r="I108">
        <f t="shared" si="5"/>
        <v>0</v>
      </c>
    </row>
    <row r="109" spans="1:9" x14ac:dyDescent="0.3">
      <c r="A109">
        <v>108</v>
      </c>
      <c r="B109" t="s">
        <v>9</v>
      </c>
      <c r="C109" t="s">
        <v>54</v>
      </c>
      <c r="D109" t="s">
        <v>13</v>
      </c>
      <c r="E109" s="1">
        <v>33943.751630798099</v>
      </c>
      <c r="F109" s="1">
        <v>9723.85442094873</v>
      </c>
      <c r="G109">
        <f t="shared" si="3"/>
        <v>43667.606051746829</v>
      </c>
      <c r="H109">
        <f t="shared" si="4"/>
        <v>0.77732110138060229</v>
      </c>
      <c r="I109">
        <f t="shared" si="5"/>
        <v>0.22267889861939771</v>
      </c>
    </row>
    <row r="110" spans="1:9" x14ac:dyDescent="0.3">
      <c r="A110">
        <v>109</v>
      </c>
      <c r="B110" t="s">
        <v>9</v>
      </c>
      <c r="C110" t="s">
        <v>54</v>
      </c>
      <c r="D110" t="s">
        <v>26</v>
      </c>
      <c r="E110" s="1">
        <v>4100.3778958540097</v>
      </c>
      <c r="F110">
        <v>0</v>
      </c>
      <c r="G110">
        <f t="shared" si="3"/>
        <v>4100.3778958540097</v>
      </c>
      <c r="H110">
        <f t="shared" si="4"/>
        <v>1</v>
      </c>
      <c r="I110">
        <f t="shared" si="5"/>
        <v>0</v>
      </c>
    </row>
    <row r="111" spans="1:9" x14ac:dyDescent="0.3">
      <c r="A111">
        <v>110</v>
      </c>
      <c r="B111" t="s">
        <v>9</v>
      </c>
      <c r="C111" t="s">
        <v>54</v>
      </c>
      <c r="D111" t="s">
        <v>55</v>
      </c>
      <c r="E111" s="1">
        <v>1468.6248118871099</v>
      </c>
      <c r="F111">
        <v>0</v>
      </c>
      <c r="G111">
        <f t="shared" si="3"/>
        <v>1468.6248118871099</v>
      </c>
      <c r="H111">
        <f t="shared" si="4"/>
        <v>1</v>
      </c>
      <c r="I111">
        <f t="shared" si="5"/>
        <v>0</v>
      </c>
    </row>
    <row r="112" spans="1:9" x14ac:dyDescent="0.3">
      <c r="A112">
        <v>111</v>
      </c>
      <c r="B112" t="s">
        <v>9</v>
      </c>
      <c r="C112" t="s">
        <v>54</v>
      </c>
      <c r="D112" t="s">
        <v>28</v>
      </c>
      <c r="E112">
        <v>348.371545718108</v>
      </c>
      <c r="F112">
        <v>0</v>
      </c>
      <c r="G112">
        <f t="shared" si="3"/>
        <v>348.371545718108</v>
      </c>
      <c r="H112">
        <f t="shared" si="4"/>
        <v>1</v>
      </c>
      <c r="I112">
        <f t="shared" si="5"/>
        <v>0</v>
      </c>
    </row>
    <row r="113" spans="1:9" x14ac:dyDescent="0.3">
      <c r="A113">
        <v>112</v>
      </c>
      <c r="B113" t="s">
        <v>9</v>
      </c>
      <c r="C113" t="s">
        <v>54</v>
      </c>
      <c r="D113" t="s">
        <v>56</v>
      </c>
      <c r="E113">
        <v>0</v>
      </c>
      <c r="F113">
        <v>377.36106159876499</v>
      </c>
      <c r="G113">
        <f t="shared" si="3"/>
        <v>377.36106159876499</v>
      </c>
      <c r="H113">
        <f t="shared" si="4"/>
        <v>0</v>
      </c>
      <c r="I113">
        <f t="shared" si="5"/>
        <v>1</v>
      </c>
    </row>
    <row r="114" spans="1:9" x14ac:dyDescent="0.3">
      <c r="A114">
        <v>113</v>
      </c>
      <c r="B114" t="s">
        <v>9</v>
      </c>
      <c r="C114" t="s">
        <v>57</v>
      </c>
      <c r="D114" t="s">
        <v>11</v>
      </c>
      <c r="E114" s="1">
        <v>7370.7030837796601</v>
      </c>
      <c r="F114">
        <v>728.79895129592296</v>
      </c>
      <c r="G114">
        <f t="shared" si="3"/>
        <v>8099.5020350755831</v>
      </c>
      <c r="H114">
        <f t="shared" si="4"/>
        <v>0.91001928906989626</v>
      </c>
      <c r="I114">
        <f t="shared" si="5"/>
        <v>8.9980710930103736E-2</v>
      </c>
    </row>
    <row r="115" spans="1:9" x14ac:dyDescent="0.3">
      <c r="A115">
        <v>114</v>
      </c>
      <c r="B115" t="s">
        <v>9</v>
      </c>
      <c r="C115" t="s">
        <v>57</v>
      </c>
      <c r="D115" t="s">
        <v>13</v>
      </c>
      <c r="E115" s="1">
        <v>10751.408296551601</v>
      </c>
      <c r="F115" s="1">
        <v>4787.9354780081403</v>
      </c>
      <c r="G115">
        <f t="shared" si="3"/>
        <v>15539.34377455974</v>
      </c>
      <c r="H115">
        <f t="shared" si="4"/>
        <v>0.69188303267691942</v>
      </c>
      <c r="I115">
        <f t="shared" si="5"/>
        <v>0.30811696732308064</v>
      </c>
    </row>
    <row r="116" spans="1:9" x14ac:dyDescent="0.3">
      <c r="A116">
        <v>115</v>
      </c>
      <c r="B116" t="s">
        <v>9</v>
      </c>
      <c r="C116" t="s">
        <v>57</v>
      </c>
      <c r="D116" t="s">
        <v>46</v>
      </c>
      <c r="E116">
        <v>0.66818466044011904</v>
      </c>
      <c r="F116">
        <v>679.79174177440098</v>
      </c>
      <c r="G116">
        <f t="shared" si="3"/>
        <v>680.45992643484112</v>
      </c>
      <c r="H116">
        <f t="shared" si="4"/>
        <v>9.819603395911404E-4</v>
      </c>
      <c r="I116">
        <f t="shared" si="5"/>
        <v>0.99901803966040881</v>
      </c>
    </row>
    <row r="117" spans="1:9" x14ac:dyDescent="0.3">
      <c r="A117">
        <v>116</v>
      </c>
      <c r="B117" t="s">
        <v>9</v>
      </c>
      <c r="C117" t="s">
        <v>57</v>
      </c>
      <c r="D117" t="s">
        <v>22</v>
      </c>
      <c r="E117" s="1">
        <v>5757.7187353315703</v>
      </c>
      <c r="F117" s="1">
        <v>5928.4371390535198</v>
      </c>
      <c r="G117">
        <f t="shared" si="3"/>
        <v>11686.155874385091</v>
      </c>
      <c r="H117">
        <f t="shared" si="4"/>
        <v>0.49269569884412767</v>
      </c>
      <c r="I117">
        <f t="shared" si="5"/>
        <v>0.50730430115587222</v>
      </c>
    </row>
    <row r="118" spans="1:9" x14ac:dyDescent="0.3">
      <c r="A118">
        <v>117</v>
      </c>
      <c r="B118" t="s">
        <v>9</v>
      </c>
      <c r="C118" t="s">
        <v>58</v>
      </c>
      <c r="D118" t="s">
        <v>14</v>
      </c>
      <c r="E118">
        <v>281.88765566615302</v>
      </c>
      <c r="F118">
        <v>476.41851026870302</v>
      </c>
      <c r="G118">
        <f t="shared" si="3"/>
        <v>758.30616593485604</v>
      </c>
      <c r="H118">
        <f t="shared" si="4"/>
        <v>0.3717333028917626</v>
      </c>
      <c r="I118">
        <f t="shared" si="5"/>
        <v>0.62826669710823746</v>
      </c>
    </row>
    <row r="119" spans="1:9" x14ac:dyDescent="0.3">
      <c r="A119">
        <v>118</v>
      </c>
      <c r="B119" t="s">
        <v>9</v>
      </c>
      <c r="C119" t="s">
        <v>59</v>
      </c>
      <c r="D119" t="s">
        <v>60</v>
      </c>
      <c r="E119">
        <v>362.79830704250099</v>
      </c>
      <c r="F119">
        <v>0</v>
      </c>
      <c r="G119">
        <f t="shared" si="3"/>
        <v>362.79830704250099</v>
      </c>
      <c r="H119">
        <f t="shared" si="4"/>
        <v>1</v>
      </c>
      <c r="I119">
        <f t="shared" si="5"/>
        <v>0</v>
      </c>
    </row>
    <row r="120" spans="1:9" x14ac:dyDescent="0.3">
      <c r="A120">
        <v>119</v>
      </c>
      <c r="B120" t="s">
        <v>9</v>
      </c>
      <c r="C120" t="s">
        <v>59</v>
      </c>
      <c r="D120" t="s">
        <v>11</v>
      </c>
      <c r="E120" s="1">
        <v>24837.058925636</v>
      </c>
      <c r="F120" s="1">
        <v>1980.4050579663499</v>
      </c>
      <c r="G120">
        <f t="shared" si="3"/>
        <v>26817.463983602349</v>
      </c>
      <c r="H120">
        <f t="shared" si="4"/>
        <v>0.92615241101182144</v>
      </c>
      <c r="I120">
        <f t="shared" si="5"/>
        <v>7.3847588988178628E-2</v>
      </c>
    </row>
    <row r="121" spans="1:9" x14ac:dyDescent="0.3">
      <c r="A121">
        <v>120</v>
      </c>
      <c r="B121" t="s">
        <v>9</v>
      </c>
      <c r="C121" t="s">
        <v>59</v>
      </c>
      <c r="D121" t="s">
        <v>12</v>
      </c>
      <c r="E121">
        <v>342.807767573631</v>
      </c>
      <c r="F121">
        <v>0</v>
      </c>
      <c r="G121">
        <f t="shared" si="3"/>
        <v>342.807767573631</v>
      </c>
      <c r="H121">
        <f t="shared" si="4"/>
        <v>1</v>
      </c>
      <c r="I121">
        <f t="shared" si="5"/>
        <v>0</v>
      </c>
    </row>
    <row r="122" spans="1:9" x14ac:dyDescent="0.3">
      <c r="A122">
        <v>121</v>
      </c>
      <c r="B122" t="s">
        <v>9</v>
      </c>
      <c r="C122" t="s">
        <v>59</v>
      </c>
      <c r="D122" t="s">
        <v>20</v>
      </c>
      <c r="E122" s="1">
        <v>23998.273098751</v>
      </c>
      <c r="F122">
        <v>297.72813854545802</v>
      </c>
      <c r="G122">
        <f t="shared" si="3"/>
        <v>24296.001237296459</v>
      </c>
      <c r="H122">
        <f t="shared" si="4"/>
        <v>0.98774579669972928</v>
      </c>
      <c r="I122">
        <f t="shared" si="5"/>
        <v>1.2254203300270649E-2</v>
      </c>
    </row>
    <row r="123" spans="1:9" x14ac:dyDescent="0.3">
      <c r="A123">
        <v>122</v>
      </c>
      <c r="B123" t="s">
        <v>9</v>
      </c>
      <c r="C123" t="s">
        <v>59</v>
      </c>
      <c r="D123" t="s">
        <v>53</v>
      </c>
      <c r="E123">
        <v>257.61599434223001</v>
      </c>
      <c r="F123">
        <v>0</v>
      </c>
      <c r="G123">
        <f t="shared" si="3"/>
        <v>257.61599434223001</v>
      </c>
      <c r="H123">
        <f t="shared" si="4"/>
        <v>1</v>
      </c>
      <c r="I123">
        <f t="shared" si="5"/>
        <v>0</v>
      </c>
    </row>
    <row r="124" spans="1:9" x14ac:dyDescent="0.3">
      <c r="A124">
        <v>123</v>
      </c>
      <c r="B124" t="s">
        <v>9</v>
      </c>
      <c r="C124" t="s">
        <v>59</v>
      </c>
      <c r="D124" t="s">
        <v>13</v>
      </c>
      <c r="E124" s="1">
        <v>53512.817040610404</v>
      </c>
      <c r="F124" s="1">
        <v>8265.6081579698694</v>
      </c>
      <c r="G124">
        <f t="shared" si="3"/>
        <v>61778.425198580269</v>
      </c>
      <c r="H124">
        <f t="shared" si="4"/>
        <v>0.86620558663641978</v>
      </c>
      <c r="I124">
        <f t="shared" si="5"/>
        <v>0.13379441336358022</v>
      </c>
    </row>
    <row r="125" spans="1:9" x14ac:dyDescent="0.3">
      <c r="A125">
        <v>124</v>
      </c>
      <c r="B125" t="s">
        <v>9</v>
      </c>
      <c r="C125" t="s">
        <v>59</v>
      </c>
      <c r="D125" t="s">
        <v>24</v>
      </c>
      <c r="E125">
        <v>254.78895584657599</v>
      </c>
      <c r="F125">
        <v>0</v>
      </c>
      <c r="G125">
        <f t="shared" si="3"/>
        <v>254.78895584657599</v>
      </c>
      <c r="H125">
        <f t="shared" si="4"/>
        <v>1</v>
      </c>
      <c r="I125">
        <f t="shared" si="5"/>
        <v>0</v>
      </c>
    </row>
    <row r="126" spans="1:9" x14ac:dyDescent="0.3">
      <c r="A126">
        <v>125</v>
      </c>
      <c r="B126" t="s">
        <v>9</v>
      </c>
      <c r="C126" t="s">
        <v>59</v>
      </c>
      <c r="D126" t="s">
        <v>61</v>
      </c>
      <c r="E126">
        <v>698.65253349302805</v>
      </c>
      <c r="F126">
        <v>215.57211608103501</v>
      </c>
      <c r="G126">
        <f t="shared" si="3"/>
        <v>914.22464957406305</v>
      </c>
      <c r="H126">
        <f t="shared" si="4"/>
        <v>0.76420224921580271</v>
      </c>
      <c r="I126">
        <f t="shared" si="5"/>
        <v>0.23579775078419726</v>
      </c>
    </row>
    <row r="127" spans="1:9" x14ac:dyDescent="0.3">
      <c r="A127">
        <v>126</v>
      </c>
      <c r="B127" t="s">
        <v>9</v>
      </c>
      <c r="C127" t="s">
        <v>59</v>
      </c>
      <c r="D127" t="s">
        <v>15</v>
      </c>
      <c r="E127" s="1">
        <v>55431.192870614803</v>
      </c>
      <c r="F127">
        <v>0</v>
      </c>
      <c r="G127">
        <f t="shared" si="3"/>
        <v>55431.192870614803</v>
      </c>
      <c r="H127">
        <f t="shared" si="4"/>
        <v>1</v>
      </c>
      <c r="I127">
        <f t="shared" si="5"/>
        <v>0</v>
      </c>
    </row>
    <row r="128" spans="1:9" x14ac:dyDescent="0.3">
      <c r="A128">
        <v>127</v>
      </c>
      <c r="B128" t="s">
        <v>9</v>
      </c>
      <c r="C128" t="s">
        <v>59</v>
      </c>
      <c r="D128" t="s">
        <v>26</v>
      </c>
      <c r="E128" s="1">
        <v>3161.5006356371</v>
      </c>
      <c r="F128">
        <v>800.606547493324</v>
      </c>
      <c r="G128">
        <f t="shared" si="3"/>
        <v>3962.1071831304239</v>
      </c>
      <c r="H128">
        <f t="shared" si="4"/>
        <v>0.79793415208399987</v>
      </c>
      <c r="I128">
        <f t="shared" si="5"/>
        <v>0.20206584791600016</v>
      </c>
    </row>
    <row r="129" spans="1:9" x14ac:dyDescent="0.3">
      <c r="A129">
        <v>128</v>
      </c>
      <c r="B129" t="s">
        <v>9</v>
      </c>
      <c r="C129" t="s">
        <v>59</v>
      </c>
      <c r="D129" t="s">
        <v>28</v>
      </c>
      <c r="E129" s="1">
        <v>9292.3686247327205</v>
      </c>
      <c r="F129">
        <v>0</v>
      </c>
      <c r="G129">
        <f t="shared" si="3"/>
        <v>9292.3686247327205</v>
      </c>
      <c r="H129">
        <f t="shared" si="4"/>
        <v>1</v>
      </c>
      <c r="I129">
        <f t="shared" si="5"/>
        <v>0</v>
      </c>
    </row>
    <row r="130" spans="1:9" x14ac:dyDescent="0.3">
      <c r="A130">
        <v>129</v>
      </c>
      <c r="B130" t="s">
        <v>9</v>
      </c>
      <c r="C130" t="s">
        <v>59</v>
      </c>
      <c r="D130" t="s">
        <v>62</v>
      </c>
      <c r="E130" s="1">
        <v>9028.1759318339791</v>
      </c>
      <c r="F130">
        <v>0</v>
      </c>
      <c r="G130">
        <f t="shared" si="3"/>
        <v>9028.1759318339791</v>
      </c>
      <c r="H130">
        <f t="shared" si="4"/>
        <v>1</v>
      </c>
      <c r="I130">
        <f t="shared" si="5"/>
        <v>0</v>
      </c>
    </row>
    <row r="131" spans="1:9" x14ac:dyDescent="0.3">
      <c r="A131">
        <v>130</v>
      </c>
      <c r="B131" t="s">
        <v>9</v>
      </c>
      <c r="C131" t="s">
        <v>59</v>
      </c>
      <c r="D131" t="s">
        <v>30</v>
      </c>
      <c r="E131" s="1">
        <v>3234.2359121452801</v>
      </c>
      <c r="F131">
        <v>0</v>
      </c>
      <c r="G131">
        <f t="shared" ref="G131:G194" si="6">SUM(E131:F131)</f>
        <v>3234.2359121452801</v>
      </c>
      <c r="H131">
        <f t="shared" ref="H131:H194" si="7">E131/G131</f>
        <v>1</v>
      </c>
      <c r="I131">
        <f t="shared" ref="I131:I194" si="8">F131/G131</f>
        <v>0</v>
      </c>
    </row>
    <row r="132" spans="1:9" x14ac:dyDescent="0.3">
      <c r="A132">
        <v>131</v>
      </c>
      <c r="B132" t="s">
        <v>9</v>
      </c>
      <c r="C132" t="s">
        <v>59</v>
      </c>
      <c r="D132" t="s">
        <v>32</v>
      </c>
      <c r="E132">
        <v>689.88913367550902</v>
      </c>
      <c r="F132">
        <v>0</v>
      </c>
      <c r="G132">
        <f t="shared" si="6"/>
        <v>689.88913367550902</v>
      </c>
      <c r="H132">
        <f t="shared" si="7"/>
        <v>1</v>
      </c>
      <c r="I132">
        <f t="shared" si="8"/>
        <v>0</v>
      </c>
    </row>
    <row r="133" spans="1:9" x14ac:dyDescent="0.3">
      <c r="A133">
        <v>132</v>
      </c>
      <c r="B133" t="s">
        <v>9</v>
      </c>
      <c r="C133" t="s">
        <v>59</v>
      </c>
      <c r="D133" t="s">
        <v>16</v>
      </c>
      <c r="E133" s="1">
        <v>40755.748787863697</v>
      </c>
      <c r="F133">
        <v>43.497717670151197</v>
      </c>
      <c r="G133">
        <f t="shared" si="6"/>
        <v>40799.246505533847</v>
      </c>
      <c r="H133">
        <f t="shared" si="7"/>
        <v>0.99893385977938953</v>
      </c>
      <c r="I133">
        <f t="shared" si="8"/>
        <v>1.0661402206104797E-3</v>
      </c>
    </row>
    <row r="134" spans="1:9" x14ac:dyDescent="0.3">
      <c r="A134">
        <v>133</v>
      </c>
      <c r="B134" t="s">
        <v>9</v>
      </c>
      <c r="C134" t="s">
        <v>59</v>
      </c>
      <c r="D134" t="s">
        <v>44</v>
      </c>
      <c r="E134">
        <v>989.62350693942403</v>
      </c>
      <c r="F134">
        <v>0</v>
      </c>
      <c r="G134">
        <f t="shared" si="6"/>
        <v>989.62350693942403</v>
      </c>
      <c r="H134">
        <f t="shared" si="7"/>
        <v>1</v>
      </c>
      <c r="I134">
        <f t="shared" si="8"/>
        <v>0</v>
      </c>
    </row>
    <row r="135" spans="1:9" x14ac:dyDescent="0.3">
      <c r="A135">
        <v>134</v>
      </c>
      <c r="B135" t="s">
        <v>9</v>
      </c>
      <c r="C135" t="s">
        <v>59</v>
      </c>
      <c r="D135" t="s">
        <v>34</v>
      </c>
      <c r="E135">
        <v>837.96894799337497</v>
      </c>
      <c r="F135">
        <v>0</v>
      </c>
      <c r="G135">
        <f t="shared" si="6"/>
        <v>837.96894799337497</v>
      </c>
      <c r="H135">
        <f t="shared" si="7"/>
        <v>1</v>
      </c>
      <c r="I135">
        <f t="shared" si="8"/>
        <v>0</v>
      </c>
    </row>
    <row r="136" spans="1:9" x14ac:dyDescent="0.3">
      <c r="A136">
        <v>135</v>
      </c>
      <c r="B136" t="s">
        <v>9</v>
      </c>
      <c r="C136" t="s">
        <v>63</v>
      </c>
      <c r="D136" t="s">
        <v>11</v>
      </c>
      <c r="E136" s="1">
        <v>68973.799142231801</v>
      </c>
      <c r="F136" s="1">
        <v>1398.02508435243</v>
      </c>
      <c r="G136">
        <f t="shared" si="6"/>
        <v>70371.824226584227</v>
      </c>
      <c r="H136">
        <f t="shared" si="7"/>
        <v>0.98013373818687655</v>
      </c>
      <c r="I136">
        <f t="shared" si="8"/>
        <v>1.9866261813123509E-2</v>
      </c>
    </row>
    <row r="137" spans="1:9" x14ac:dyDescent="0.3">
      <c r="A137">
        <v>136</v>
      </c>
      <c r="B137" t="s">
        <v>9</v>
      </c>
      <c r="C137" t="s">
        <v>63</v>
      </c>
      <c r="D137" t="s">
        <v>53</v>
      </c>
      <c r="E137">
        <v>368.41031419483397</v>
      </c>
      <c r="F137">
        <v>0</v>
      </c>
      <c r="G137">
        <f t="shared" si="6"/>
        <v>368.41031419483397</v>
      </c>
      <c r="H137">
        <f t="shared" si="7"/>
        <v>1</v>
      </c>
      <c r="I137">
        <f t="shared" si="8"/>
        <v>0</v>
      </c>
    </row>
    <row r="138" spans="1:9" x14ac:dyDescent="0.3">
      <c r="A138">
        <v>137</v>
      </c>
      <c r="B138" t="s">
        <v>9</v>
      </c>
      <c r="C138" t="s">
        <v>63</v>
      </c>
      <c r="D138" t="s">
        <v>13</v>
      </c>
      <c r="E138" s="1">
        <v>93528.371133181397</v>
      </c>
      <c r="F138" s="1">
        <v>10658.0865422079</v>
      </c>
      <c r="G138">
        <f t="shared" si="6"/>
        <v>104186.45767538931</v>
      </c>
      <c r="H138">
        <f t="shared" si="7"/>
        <v>0.89770180520567278</v>
      </c>
      <c r="I138">
        <f t="shared" si="8"/>
        <v>0.1022981947943272</v>
      </c>
    </row>
    <row r="139" spans="1:9" x14ac:dyDescent="0.3">
      <c r="A139">
        <v>138</v>
      </c>
      <c r="B139" t="s">
        <v>9</v>
      </c>
      <c r="C139" t="s">
        <v>63</v>
      </c>
      <c r="D139" t="s">
        <v>15</v>
      </c>
      <c r="E139" s="1">
        <v>157248.75002616199</v>
      </c>
      <c r="F139" s="1">
        <v>3678.5331235864401</v>
      </c>
      <c r="G139">
        <f t="shared" si="6"/>
        <v>160927.28314974843</v>
      </c>
      <c r="H139">
        <f t="shared" si="7"/>
        <v>0.97714164402959913</v>
      </c>
      <c r="I139">
        <f t="shared" si="8"/>
        <v>2.285835597040085E-2</v>
      </c>
    </row>
    <row r="140" spans="1:9" x14ac:dyDescent="0.3">
      <c r="A140">
        <v>139</v>
      </c>
      <c r="B140" t="s">
        <v>9</v>
      </c>
      <c r="C140" t="s">
        <v>63</v>
      </c>
      <c r="D140" t="s">
        <v>62</v>
      </c>
      <c r="E140" s="1">
        <v>1149.0288817722901</v>
      </c>
      <c r="F140">
        <v>0</v>
      </c>
      <c r="G140">
        <f t="shared" si="6"/>
        <v>1149.0288817722901</v>
      </c>
      <c r="H140">
        <f t="shared" si="7"/>
        <v>1</v>
      </c>
      <c r="I140">
        <f t="shared" si="8"/>
        <v>0</v>
      </c>
    </row>
    <row r="141" spans="1:9" x14ac:dyDescent="0.3">
      <c r="A141">
        <v>140</v>
      </c>
      <c r="B141" t="s">
        <v>9</v>
      </c>
      <c r="C141" t="s">
        <v>63</v>
      </c>
      <c r="D141" t="s">
        <v>22</v>
      </c>
      <c r="E141" s="1">
        <v>1597.8104163221501</v>
      </c>
      <c r="F141">
        <v>0</v>
      </c>
      <c r="G141">
        <f t="shared" si="6"/>
        <v>1597.8104163221501</v>
      </c>
      <c r="H141">
        <f t="shared" si="7"/>
        <v>1</v>
      </c>
      <c r="I141">
        <f t="shared" si="8"/>
        <v>0</v>
      </c>
    </row>
    <row r="142" spans="1:9" x14ac:dyDescent="0.3">
      <c r="A142">
        <v>141</v>
      </c>
      <c r="B142" t="s">
        <v>9</v>
      </c>
      <c r="C142" t="s">
        <v>63</v>
      </c>
      <c r="D142" t="s">
        <v>16</v>
      </c>
      <c r="E142" s="1">
        <v>7625.8289922567101</v>
      </c>
      <c r="F142">
        <v>0</v>
      </c>
      <c r="G142">
        <f t="shared" si="6"/>
        <v>7625.8289922567101</v>
      </c>
      <c r="H142">
        <f t="shared" si="7"/>
        <v>1</v>
      </c>
      <c r="I142">
        <f t="shared" si="8"/>
        <v>0</v>
      </c>
    </row>
    <row r="143" spans="1:9" x14ac:dyDescent="0.3">
      <c r="A143">
        <v>142</v>
      </c>
      <c r="B143" t="s">
        <v>9</v>
      </c>
      <c r="C143" t="s">
        <v>64</v>
      </c>
      <c r="D143" t="s">
        <v>13</v>
      </c>
      <c r="E143" s="1">
        <v>1109.1697040252</v>
      </c>
      <c r="F143">
        <v>210.66075234826499</v>
      </c>
      <c r="G143">
        <f t="shared" si="6"/>
        <v>1319.830456373465</v>
      </c>
      <c r="H143">
        <f t="shared" si="7"/>
        <v>0.84038802004379898</v>
      </c>
      <c r="I143">
        <f t="shared" si="8"/>
        <v>0.15961197995620091</v>
      </c>
    </row>
    <row r="144" spans="1:9" x14ac:dyDescent="0.3">
      <c r="A144">
        <v>143</v>
      </c>
      <c r="B144" t="s">
        <v>9</v>
      </c>
      <c r="C144" t="s">
        <v>64</v>
      </c>
      <c r="D144" t="s">
        <v>15</v>
      </c>
      <c r="E144" s="1">
        <v>10540.7018055385</v>
      </c>
      <c r="F144">
        <v>8.6937058729313499</v>
      </c>
      <c r="G144">
        <f t="shared" si="6"/>
        <v>10549.395511411431</v>
      </c>
      <c r="H144">
        <f t="shared" si="7"/>
        <v>0.99917590483136909</v>
      </c>
      <c r="I144">
        <f t="shared" si="8"/>
        <v>8.2409516863096515E-4</v>
      </c>
    </row>
    <row r="145" spans="1:9" x14ac:dyDescent="0.3">
      <c r="A145">
        <v>144</v>
      </c>
      <c r="B145" t="s">
        <v>9</v>
      </c>
      <c r="C145" t="s">
        <v>65</v>
      </c>
      <c r="D145" t="s">
        <v>11</v>
      </c>
      <c r="E145" s="1">
        <v>32255.8587976216</v>
      </c>
      <c r="F145">
        <v>0</v>
      </c>
      <c r="G145">
        <f t="shared" si="6"/>
        <v>32255.8587976216</v>
      </c>
      <c r="H145">
        <f t="shared" si="7"/>
        <v>1</v>
      </c>
      <c r="I145">
        <f t="shared" si="8"/>
        <v>0</v>
      </c>
    </row>
    <row r="146" spans="1:9" x14ac:dyDescent="0.3">
      <c r="A146">
        <v>145</v>
      </c>
      <c r="B146" t="s">
        <v>9</v>
      </c>
      <c r="C146" t="s">
        <v>65</v>
      </c>
      <c r="D146" t="s">
        <v>12</v>
      </c>
      <c r="E146">
        <v>322.14631233878202</v>
      </c>
      <c r="F146">
        <v>0</v>
      </c>
      <c r="G146">
        <f t="shared" si="6"/>
        <v>322.14631233878202</v>
      </c>
      <c r="H146">
        <f t="shared" si="7"/>
        <v>1</v>
      </c>
      <c r="I146">
        <f t="shared" si="8"/>
        <v>0</v>
      </c>
    </row>
    <row r="147" spans="1:9" x14ac:dyDescent="0.3">
      <c r="A147">
        <v>146</v>
      </c>
      <c r="B147" t="s">
        <v>9</v>
      </c>
      <c r="C147" t="s">
        <v>65</v>
      </c>
      <c r="D147" t="s">
        <v>20</v>
      </c>
      <c r="E147" s="1">
        <v>8034.2773504582701</v>
      </c>
      <c r="F147">
        <v>0</v>
      </c>
      <c r="G147">
        <f t="shared" si="6"/>
        <v>8034.2773504582701</v>
      </c>
      <c r="H147">
        <f t="shared" si="7"/>
        <v>1</v>
      </c>
      <c r="I147">
        <f t="shared" si="8"/>
        <v>0</v>
      </c>
    </row>
    <row r="148" spans="1:9" x14ac:dyDescent="0.3">
      <c r="A148">
        <v>147</v>
      </c>
      <c r="B148" t="s">
        <v>9</v>
      </c>
      <c r="C148" t="s">
        <v>65</v>
      </c>
      <c r="D148" t="s">
        <v>13</v>
      </c>
      <c r="E148" s="1">
        <v>75828.118259803305</v>
      </c>
      <c r="F148" s="1">
        <v>6612.4708463580901</v>
      </c>
      <c r="G148">
        <f t="shared" si="6"/>
        <v>82440.589106161395</v>
      </c>
      <c r="H148">
        <f t="shared" si="7"/>
        <v>0.91979107721024411</v>
      </c>
      <c r="I148">
        <f t="shared" si="8"/>
        <v>8.0208922789755888E-2</v>
      </c>
    </row>
    <row r="149" spans="1:9" x14ac:dyDescent="0.3">
      <c r="A149">
        <v>148</v>
      </c>
      <c r="B149" t="s">
        <v>9</v>
      </c>
      <c r="C149" t="s">
        <v>65</v>
      </c>
      <c r="D149" t="s">
        <v>14</v>
      </c>
      <c r="E149" s="1">
        <v>1047.04911359838</v>
      </c>
      <c r="F149">
        <v>0</v>
      </c>
      <c r="G149">
        <f t="shared" si="6"/>
        <v>1047.04911359838</v>
      </c>
      <c r="H149">
        <f t="shared" si="7"/>
        <v>1</v>
      </c>
      <c r="I149">
        <f t="shared" si="8"/>
        <v>0</v>
      </c>
    </row>
    <row r="150" spans="1:9" x14ac:dyDescent="0.3">
      <c r="A150">
        <v>149</v>
      </c>
      <c r="B150" t="s">
        <v>9</v>
      </c>
      <c r="C150" t="s">
        <v>65</v>
      </c>
      <c r="D150" t="s">
        <v>15</v>
      </c>
      <c r="E150" s="1">
        <v>54486.049648512198</v>
      </c>
      <c r="F150">
        <v>0</v>
      </c>
      <c r="G150">
        <f t="shared" si="6"/>
        <v>54486.049648512198</v>
      </c>
      <c r="H150">
        <f t="shared" si="7"/>
        <v>1</v>
      </c>
      <c r="I150">
        <f t="shared" si="8"/>
        <v>0</v>
      </c>
    </row>
    <row r="151" spans="1:9" x14ac:dyDescent="0.3">
      <c r="A151">
        <v>150</v>
      </c>
      <c r="B151" t="s">
        <v>9</v>
      </c>
      <c r="C151" t="s">
        <v>65</v>
      </c>
      <c r="D151" t="s">
        <v>26</v>
      </c>
      <c r="E151">
        <v>909.922010533101</v>
      </c>
      <c r="F151">
        <v>0</v>
      </c>
      <c r="G151">
        <f t="shared" si="6"/>
        <v>909.922010533101</v>
      </c>
      <c r="H151">
        <f t="shared" si="7"/>
        <v>1</v>
      </c>
      <c r="I151">
        <f t="shared" si="8"/>
        <v>0</v>
      </c>
    </row>
    <row r="152" spans="1:9" x14ac:dyDescent="0.3">
      <c r="A152">
        <v>151</v>
      </c>
      <c r="B152" t="s">
        <v>9</v>
      </c>
      <c r="C152" t="s">
        <v>65</v>
      </c>
      <c r="D152" t="s">
        <v>22</v>
      </c>
      <c r="E152" s="1">
        <v>11536.250828542001</v>
      </c>
      <c r="F152" s="1">
        <v>7583.2882643133698</v>
      </c>
      <c r="G152">
        <f t="shared" si="6"/>
        <v>19119.539092855372</v>
      </c>
      <c r="H152">
        <f t="shared" si="7"/>
        <v>0.60337494395212121</v>
      </c>
      <c r="I152">
        <f t="shared" si="8"/>
        <v>0.39662505604787873</v>
      </c>
    </row>
    <row r="153" spans="1:9" x14ac:dyDescent="0.3">
      <c r="A153">
        <v>152</v>
      </c>
      <c r="B153" t="s">
        <v>9</v>
      </c>
      <c r="C153" t="s">
        <v>66</v>
      </c>
      <c r="D153" t="s">
        <v>16</v>
      </c>
      <c r="E153" s="1">
        <v>22926.514424093799</v>
      </c>
      <c r="F153">
        <v>0</v>
      </c>
      <c r="G153">
        <f t="shared" si="6"/>
        <v>22926.514424093799</v>
      </c>
      <c r="H153">
        <f t="shared" si="7"/>
        <v>1</v>
      </c>
      <c r="I153">
        <f t="shared" si="8"/>
        <v>0</v>
      </c>
    </row>
    <row r="154" spans="1:9" x14ac:dyDescent="0.3">
      <c r="A154">
        <v>153</v>
      </c>
      <c r="B154" t="s">
        <v>9</v>
      </c>
      <c r="C154" t="s">
        <v>67</v>
      </c>
      <c r="D154" t="s">
        <v>11</v>
      </c>
      <c r="E154" s="1">
        <v>7444.4523261674603</v>
      </c>
      <c r="F154">
        <v>72.6335982078201</v>
      </c>
      <c r="G154">
        <f t="shared" si="6"/>
        <v>7517.0859243752802</v>
      </c>
      <c r="H154">
        <f t="shared" si="7"/>
        <v>0.99033753253075174</v>
      </c>
      <c r="I154">
        <f t="shared" si="8"/>
        <v>9.6624674692482558E-3</v>
      </c>
    </row>
    <row r="155" spans="1:9" x14ac:dyDescent="0.3">
      <c r="A155">
        <v>154</v>
      </c>
      <c r="B155" t="s">
        <v>9</v>
      </c>
      <c r="C155" t="s">
        <v>67</v>
      </c>
      <c r="D155" t="s">
        <v>20</v>
      </c>
      <c r="E155" s="1">
        <v>1649.7783876725</v>
      </c>
      <c r="F155">
        <v>0</v>
      </c>
      <c r="G155">
        <f t="shared" si="6"/>
        <v>1649.7783876725</v>
      </c>
      <c r="H155">
        <f t="shared" si="7"/>
        <v>1</v>
      </c>
      <c r="I155">
        <f t="shared" si="8"/>
        <v>0</v>
      </c>
    </row>
    <row r="156" spans="1:9" x14ac:dyDescent="0.3">
      <c r="A156">
        <v>155</v>
      </c>
      <c r="B156" t="s">
        <v>9</v>
      </c>
      <c r="C156" t="s">
        <v>67</v>
      </c>
      <c r="D156" t="s">
        <v>68</v>
      </c>
      <c r="E156">
        <v>407.01236464039903</v>
      </c>
      <c r="F156">
        <v>0</v>
      </c>
      <c r="G156">
        <f t="shared" si="6"/>
        <v>407.01236464039903</v>
      </c>
      <c r="H156">
        <f t="shared" si="7"/>
        <v>1</v>
      </c>
      <c r="I156">
        <f t="shared" si="8"/>
        <v>0</v>
      </c>
    </row>
    <row r="157" spans="1:9" x14ac:dyDescent="0.3">
      <c r="A157">
        <v>156</v>
      </c>
      <c r="B157" t="s">
        <v>9</v>
      </c>
      <c r="C157" t="s">
        <v>67</v>
      </c>
      <c r="D157" t="s">
        <v>13</v>
      </c>
      <c r="E157" s="1">
        <v>19589.3212492239</v>
      </c>
      <c r="F157" s="1">
        <v>2654.3900252754202</v>
      </c>
      <c r="G157">
        <f t="shared" si="6"/>
        <v>22243.711274499321</v>
      </c>
      <c r="H157">
        <f t="shared" si="7"/>
        <v>0.88066784393490705</v>
      </c>
      <c r="I157">
        <f t="shared" si="8"/>
        <v>0.11933215606509293</v>
      </c>
    </row>
    <row r="158" spans="1:9" x14ac:dyDescent="0.3">
      <c r="A158">
        <v>157</v>
      </c>
      <c r="B158" t="s">
        <v>9</v>
      </c>
      <c r="C158" t="s">
        <v>67</v>
      </c>
      <c r="D158" t="s">
        <v>24</v>
      </c>
      <c r="E158">
        <v>166.350735180687</v>
      </c>
      <c r="F158">
        <v>285.23810295214003</v>
      </c>
      <c r="G158">
        <f t="shared" si="6"/>
        <v>451.58883813282705</v>
      </c>
      <c r="H158">
        <f t="shared" si="7"/>
        <v>0.36836768567729261</v>
      </c>
      <c r="I158">
        <f t="shared" si="8"/>
        <v>0.63163231432270739</v>
      </c>
    </row>
    <row r="159" spans="1:9" x14ac:dyDescent="0.3">
      <c r="A159">
        <v>158</v>
      </c>
      <c r="B159" t="s">
        <v>9</v>
      </c>
      <c r="C159" t="s">
        <v>67</v>
      </c>
      <c r="D159" t="s">
        <v>21</v>
      </c>
      <c r="E159">
        <v>644.60203245491095</v>
      </c>
      <c r="F159">
        <v>455.84142683716101</v>
      </c>
      <c r="G159">
        <f t="shared" si="6"/>
        <v>1100.443459292072</v>
      </c>
      <c r="H159">
        <f t="shared" si="7"/>
        <v>0.58576569928416944</v>
      </c>
      <c r="I159">
        <f t="shared" si="8"/>
        <v>0.41423430071583056</v>
      </c>
    </row>
    <row r="160" spans="1:9" x14ac:dyDescent="0.3">
      <c r="A160">
        <v>159</v>
      </c>
      <c r="B160" t="s">
        <v>9</v>
      </c>
      <c r="C160" t="s">
        <v>67</v>
      </c>
      <c r="D160" t="s">
        <v>15</v>
      </c>
      <c r="E160" s="1">
        <v>5424.1255156248699</v>
      </c>
      <c r="F160">
        <v>86.588145854266301</v>
      </c>
      <c r="G160">
        <f t="shared" si="6"/>
        <v>5510.7136614791361</v>
      </c>
      <c r="H160">
        <f t="shared" si="7"/>
        <v>0.98428730811046616</v>
      </c>
      <c r="I160">
        <f t="shared" si="8"/>
        <v>1.5712691889533795E-2</v>
      </c>
    </row>
    <row r="161" spans="1:9" x14ac:dyDescent="0.3">
      <c r="A161">
        <v>160</v>
      </c>
      <c r="B161" t="s">
        <v>9</v>
      </c>
      <c r="C161" t="s">
        <v>67</v>
      </c>
      <c r="D161" t="s">
        <v>26</v>
      </c>
      <c r="E161">
        <v>491.33334020959001</v>
      </c>
      <c r="F161">
        <v>500.85130134782798</v>
      </c>
      <c r="G161">
        <f t="shared" si="6"/>
        <v>992.18464155741799</v>
      </c>
      <c r="H161">
        <f t="shared" si="7"/>
        <v>0.49520353332455452</v>
      </c>
      <c r="I161">
        <f t="shared" si="8"/>
        <v>0.50479646667544553</v>
      </c>
    </row>
    <row r="162" spans="1:9" x14ac:dyDescent="0.3">
      <c r="A162">
        <v>161</v>
      </c>
      <c r="B162" t="s">
        <v>9</v>
      </c>
      <c r="C162" t="s">
        <v>67</v>
      </c>
      <c r="D162" t="s">
        <v>27</v>
      </c>
      <c r="E162">
        <v>734.51101830561697</v>
      </c>
      <c r="F162">
        <v>0</v>
      </c>
      <c r="G162">
        <f t="shared" si="6"/>
        <v>734.51101830561697</v>
      </c>
      <c r="H162">
        <f t="shared" si="7"/>
        <v>1</v>
      </c>
      <c r="I162">
        <f t="shared" si="8"/>
        <v>0</v>
      </c>
    </row>
    <row r="163" spans="1:9" x14ac:dyDescent="0.3">
      <c r="A163">
        <v>162</v>
      </c>
      <c r="B163" t="s">
        <v>9</v>
      </c>
      <c r="C163" t="s">
        <v>67</v>
      </c>
      <c r="D163" t="s">
        <v>28</v>
      </c>
      <c r="E163">
        <v>635.35399363323995</v>
      </c>
      <c r="F163">
        <v>188.22360080617</v>
      </c>
      <c r="G163">
        <f t="shared" si="6"/>
        <v>823.57759443940995</v>
      </c>
      <c r="H163">
        <f t="shared" si="7"/>
        <v>0.77145614198709545</v>
      </c>
      <c r="I163">
        <f t="shared" si="8"/>
        <v>0.22854385801290455</v>
      </c>
    </row>
    <row r="164" spans="1:9" x14ac:dyDescent="0.3">
      <c r="A164">
        <v>163</v>
      </c>
      <c r="B164" t="s">
        <v>9</v>
      </c>
      <c r="C164" t="s">
        <v>67</v>
      </c>
      <c r="D164" t="s">
        <v>62</v>
      </c>
      <c r="E164">
        <v>555.74606590816995</v>
      </c>
      <c r="F164">
        <v>0</v>
      </c>
      <c r="G164">
        <f t="shared" si="6"/>
        <v>555.74606590816995</v>
      </c>
      <c r="H164">
        <f t="shared" si="7"/>
        <v>1</v>
      </c>
      <c r="I164">
        <f t="shared" si="8"/>
        <v>0</v>
      </c>
    </row>
    <row r="165" spans="1:9" x14ac:dyDescent="0.3">
      <c r="A165">
        <v>164</v>
      </c>
      <c r="B165" t="s">
        <v>9</v>
      </c>
      <c r="C165" t="s">
        <v>67</v>
      </c>
      <c r="D165" t="s">
        <v>22</v>
      </c>
      <c r="E165">
        <v>61.4920779357141</v>
      </c>
      <c r="F165" s="1">
        <v>1005.68538983013</v>
      </c>
      <c r="G165">
        <f t="shared" si="6"/>
        <v>1067.1774677658441</v>
      </c>
      <c r="H165">
        <f t="shared" si="7"/>
        <v>5.7621229639011132E-2</v>
      </c>
      <c r="I165">
        <f t="shared" si="8"/>
        <v>0.94237877036098894</v>
      </c>
    </row>
    <row r="166" spans="1:9" x14ac:dyDescent="0.3">
      <c r="A166">
        <v>165</v>
      </c>
      <c r="B166" t="s">
        <v>9</v>
      </c>
      <c r="C166" t="s">
        <v>67</v>
      </c>
      <c r="D166" t="s">
        <v>40</v>
      </c>
      <c r="E166">
        <v>134.24899504058399</v>
      </c>
      <c r="F166">
        <v>533.97890039766003</v>
      </c>
      <c r="G166">
        <f t="shared" si="6"/>
        <v>668.22789543824399</v>
      </c>
      <c r="H166">
        <f t="shared" si="7"/>
        <v>0.20090300922343185</v>
      </c>
      <c r="I166">
        <f t="shared" si="8"/>
        <v>0.79909699077656815</v>
      </c>
    </row>
    <row r="167" spans="1:9" x14ac:dyDescent="0.3">
      <c r="A167">
        <v>166</v>
      </c>
      <c r="B167" t="s">
        <v>9</v>
      </c>
      <c r="C167" t="s">
        <v>67</v>
      </c>
      <c r="D167" t="s">
        <v>41</v>
      </c>
      <c r="E167" s="1">
        <v>1010.5176470566699</v>
      </c>
      <c r="F167">
        <v>200.25582351593101</v>
      </c>
      <c r="G167">
        <f t="shared" si="6"/>
        <v>1210.7734705726009</v>
      </c>
      <c r="H167">
        <f t="shared" si="7"/>
        <v>0.83460504513596123</v>
      </c>
      <c r="I167">
        <f t="shared" si="8"/>
        <v>0.16539495486403885</v>
      </c>
    </row>
    <row r="168" spans="1:9" x14ac:dyDescent="0.3">
      <c r="A168">
        <v>167</v>
      </c>
      <c r="B168" t="s">
        <v>9</v>
      </c>
      <c r="C168" t="s">
        <v>69</v>
      </c>
      <c r="D168" t="s">
        <v>60</v>
      </c>
      <c r="E168">
        <v>969.23763691747604</v>
      </c>
      <c r="F168">
        <v>1.62784552459291</v>
      </c>
      <c r="G168">
        <f t="shared" si="6"/>
        <v>970.86548244206892</v>
      </c>
      <c r="H168">
        <f t="shared" si="7"/>
        <v>0.99832330476875308</v>
      </c>
      <c r="I168">
        <f t="shared" si="8"/>
        <v>1.6766952312469742E-3</v>
      </c>
    </row>
    <row r="169" spans="1:9" x14ac:dyDescent="0.3">
      <c r="A169">
        <v>168</v>
      </c>
      <c r="B169" t="s">
        <v>9</v>
      </c>
      <c r="C169" t="s">
        <v>69</v>
      </c>
      <c r="D169" t="s">
        <v>11</v>
      </c>
      <c r="E169" s="1">
        <v>21029.900539841801</v>
      </c>
      <c r="F169">
        <v>0</v>
      </c>
      <c r="G169">
        <f t="shared" si="6"/>
        <v>21029.900539841801</v>
      </c>
      <c r="H169">
        <f t="shared" si="7"/>
        <v>1</v>
      </c>
      <c r="I169">
        <f t="shared" si="8"/>
        <v>0</v>
      </c>
    </row>
    <row r="170" spans="1:9" x14ac:dyDescent="0.3">
      <c r="A170">
        <v>169</v>
      </c>
      <c r="B170" t="s">
        <v>9</v>
      </c>
      <c r="C170" t="s">
        <v>69</v>
      </c>
      <c r="D170" t="s">
        <v>20</v>
      </c>
      <c r="E170">
        <v>805.53608073899704</v>
      </c>
      <c r="F170">
        <v>226.32904869666999</v>
      </c>
      <c r="G170">
        <f t="shared" si="6"/>
        <v>1031.8651294356671</v>
      </c>
      <c r="H170">
        <f t="shared" si="7"/>
        <v>0.78066024111072474</v>
      </c>
      <c r="I170">
        <f t="shared" si="8"/>
        <v>0.21933975888927523</v>
      </c>
    </row>
    <row r="171" spans="1:9" x14ac:dyDescent="0.3">
      <c r="A171">
        <v>170</v>
      </c>
      <c r="B171" t="s">
        <v>9</v>
      </c>
      <c r="C171" t="s">
        <v>69</v>
      </c>
      <c r="D171" t="s">
        <v>13</v>
      </c>
      <c r="E171" s="1">
        <v>47420.084379274696</v>
      </c>
      <c r="F171">
        <v>0</v>
      </c>
      <c r="G171">
        <f t="shared" si="6"/>
        <v>47420.084379274696</v>
      </c>
      <c r="H171">
        <f t="shared" si="7"/>
        <v>1</v>
      </c>
      <c r="I171">
        <f t="shared" si="8"/>
        <v>0</v>
      </c>
    </row>
    <row r="172" spans="1:9" x14ac:dyDescent="0.3">
      <c r="A172">
        <v>171</v>
      </c>
      <c r="B172" t="s">
        <v>9</v>
      </c>
      <c r="C172" t="s">
        <v>69</v>
      </c>
      <c r="D172" t="s">
        <v>15</v>
      </c>
      <c r="E172" s="1">
        <v>119828.36715621701</v>
      </c>
      <c r="F172" s="1">
        <v>5668.2499902200498</v>
      </c>
      <c r="G172">
        <f t="shared" si="6"/>
        <v>125496.61714643706</v>
      </c>
      <c r="H172">
        <f t="shared" si="7"/>
        <v>0.95483344396760916</v>
      </c>
      <c r="I172">
        <f t="shared" si="8"/>
        <v>4.5166556032390837E-2</v>
      </c>
    </row>
    <row r="173" spans="1:9" x14ac:dyDescent="0.3">
      <c r="A173">
        <v>172</v>
      </c>
      <c r="B173" t="s">
        <v>9</v>
      </c>
      <c r="C173" t="s">
        <v>69</v>
      </c>
      <c r="D173" t="s">
        <v>29</v>
      </c>
      <c r="E173">
        <v>666.180181114785</v>
      </c>
      <c r="F173">
        <v>0</v>
      </c>
      <c r="G173">
        <f t="shared" si="6"/>
        <v>666.180181114785</v>
      </c>
      <c r="H173">
        <f t="shared" si="7"/>
        <v>1</v>
      </c>
      <c r="I173">
        <f t="shared" si="8"/>
        <v>0</v>
      </c>
    </row>
    <row r="174" spans="1:9" x14ac:dyDescent="0.3">
      <c r="A174">
        <v>173</v>
      </c>
      <c r="B174" t="s">
        <v>9</v>
      </c>
      <c r="C174" t="s">
        <v>69</v>
      </c>
      <c r="D174" t="s">
        <v>33</v>
      </c>
      <c r="E174" s="1">
        <v>2064.3713132932498</v>
      </c>
      <c r="F174">
        <v>0</v>
      </c>
      <c r="G174">
        <f t="shared" si="6"/>
        <v>2064.3713132932498</v>
      </c>
      <c r="H174">
        <f t="shared" si="7"/>
        <v>1</v>
      </c>
      <c r="I174">
        <f t="shared" si="8"/>
        <v>0</v>
      </c>
    </row>
    <row r="175" spans="1:9" x14ac:dyDescent="0.3">
      <c r="A175">
        <v>174</v>
      </c>
      <c r="B175" t="s">
        <v>9</v>
      </c>
      <c r="C175" t="s">
        <v>69</v>
      </c>
      <c r="D175" t="s">
        <v>16</v>
      </c>
      <c r="E175" s="1">
        <v>61481.628864452003</v>
      </c>
      <c r="F175" s="1">
        <v>7423.0285077182098</v>
      </c>
      <c r="G175">
        <f t="shared" si="6"/>
        <v>68904.657372170215</v>
      </c>
      <c r="H175">
        <f t="shared" si="7"/>
        <v>0.89227101924874697</v>
      </c>
      <c r="I175">
        <f t="shared" si="8"/>
        <v>0.10772898075125302</v>
      </c>
    </row>
    <row r="176" spans="1:9" x14ac:dyDescent="0.3">
      <c r="A176">
        <v>175</v>
      </c>
      <c r="B176" t="s">
        <v>9</v>
      </c>
      <c r="C176" t="s">
        <v>70</v>
      </c>
      <c r="D176" t="s">
        <v>11</v>
      </c>
      <c r="E176" s="1">
        <v>18287.407190985101</v>
      </c>
      <c r="F176">
        <v>0</v>
      </c>
      <c r="G176">
        <f t="shared" si="6"/>
        <v>18287.407190985101</v>
      </c>
      <c r="H176">
        <f t="shared" si="7"/>
        <v>1</v>
      </c>
      <c r="I176">
        <f t="shared" si="8"/>
        <v>0</v>
      </c>
    </row>
    <row r="177" spans="1:9" x14ac:dyDescent="0.3">
      <c r="A177">
        <v>176</v>
      </c>
      <c r="B177" t="s">
        <v>9</v>
      </c>
      <c r="C177" t="s">
        <v>70</v>
      </c>
      <c r="D177" t="s">
        <v>20</v>
      </c>
      <c r="E177">
        <v>750.41084162732204</v>
      </c>
      <c r="F177">
        <v>66.310251985004697</v>
      </c>
      <c r="G177">
        <f t="shared" si="6"/>
        <v>816.72109361232674</v>
      </c>
      <c r="H177">
        <f t="shared" si="7"/>
        <v>0.91880918406096634</v>
      </c>
      <c r="I177">
        <f t="shared" si="8"/>
        <v>8.1190815939033656E-2</v>
      </c>
    </row>
    <row r="178" spans="1:9" x14ac:dyDescent="0.3">
      <c r="A178">
        <v>177</v>
      </c>
      <c r="B178" t="s">
        <v>9</v>
      </c>
      <c r="C178" t="s">
        <v>70</v>
      </c>
      <c r="D178" t="s">
        <v>13</v>
      </c>
      <c r="E178" s="1">
        <v>21174.421846529902</v>
      </c>
      <c r="F178">
        <v>228.84783239611099</v>
      </c>
      <c r="G178">
        <f t="shared" si="6"/>
        <v>21403.269678926012</v>
      </c>
      <c r="H178">
        <f t="shared" si="7"/>
        <v>0.989307809702485</v>
      </c>
      <c r="I178">
        <f t="shared" si="8"/>
        <v>1.069219029751506E-2</v>
      </c>
    </row>
    <row r="179" spans="1:9" x14ac:dyDescent="0.3">
      <c r="A179">
        <v>178</v>
      </c>
      <c r="B179" t="s">
        <v>9</v>
      </c>
      <c r="C179" t="s">
        <v>70</v>
      </c>
      <c r="D179" t="s">
        <v>15</v>
      </c>
      <c r="E179" s="1">
        <v>30904.227266899801</v>
      </c>
      <c r="F179" s="1">
        <v>1720.7011061441401</v>
      </c>
      <c r="G179">
        <f t="shared" si="6"/>
        <v>32624.928373043942</v>
      </c>
      <c r="H179">
        <f t="shared" si="7"/>
        <v>0.94725808785021415</v>
      </c>
      <c r="I179">
        <f t="shared" si="8"/>
        <v>5.2741912149785873E-2</v>
      </c>
    </row>
    <row r="180" spans="1:9" x14ac:dyDescent="0.3">
      <c r="A180">
        <v>179</v>
      </c>
      <c r="B180" t="s">
        <v>9</v>
      </c>
      <c r="C180" t="s">
        <v>71</v>
      </c>
      <c r="D180" t="s">
        <v>11</v>
      </c>
      <c r="E180" s="1">
        <v>54573.567719592698</v>
      </c>
      <c r="F180">
        <v>0</v>
      </c>
      <c r="G180">
        <f t="shared" si="6"/>
        <v>54573.567719592698</v>
      </c>
      <c r="H180">
        <f t="shared" si="7"/>
        <v>1</v>
      </c>
      <c r="I180">
        <f t="shared" si="8"/>
        <v>0</v>
      </c>
    </row>
    <row r="181" spans="1:9" x14ac:dyDescent="0.3">
      <c r="A181">
        <v>180</v>
      </c>
      <c r="B181" t="s">
        <v>9</v>
      </c>
      <c r="C181" t="s">
        <v>71</v>
      </c>
      <c r="D181" t="s">
        <v>20</v>
      </c>
      <c r="E181" s="1">
        <v>5510.72253510879</v>
      </c>
      <c r="F181">
        <v>0</v>
      </c>
      <c r="G181">
        <f t="shared" si="6"/>
        <v>5510.72253510879</v>
      </c>
      <c r="H181">
        <f t="shared" si="7"/>
        <v>1</v>
      </c>
      <c r="I181">
        <f t="shared" si="8"/>
        <v>0</v>
      </c>
    </row>
    <row r="182" spans="1:9" x14ac:dyDescent="0.3">
      <c r="A182">
        <v>181</v>
      </c>
      <c r="B182" t="s">
        <v>9</v>
      </c>
      <c r="C182" t="s">
        <v>71</v>
      </c>
      <c r="D182" t="s">
        <v>13</v>
      </c>
      <c r="E182" s="1">
        <v>113157.22595939699</v>
      </c>
      <c r="F182" s="1">
        <v>4770.1414008129004</v>
      </c>
      <c r="G182">
        <f t="shared" si="6"/>
        <v>117927.3673602099</v>
      </c>
      <c r="H182">
        <f t="shared" si="7"/>
        <v>0.95955017475932891</v>
      </c>
      <c r="I182">
        <f t="shared" si="8"/>
        <v>4.0449825240671006E-2</v>
      </c>
    </row>
    <row r="183" spans="1:9" x14ac:dyDescent="0.3">
      <c r="A183">
        <v>182</v>
      </c>
      <c r="B183" t="s">
        <v>9</v>
      </c>
      <c r="C183" t="s">
        <v>71</v>
      </c>
      <c r="D183" t="s">
        <v>14</v>
      </c>
      <c r="E183" s="1">
        <v>1253.2814529807599</v>
      </c>
      <c r="F183">
        <v>0</v>
      </c>
      <c r="G183">
        <f t="shared" si="6"/>
        <v>1253.2814529807599</v>
      </c>
      <c r="H183">
        <f t="shared" si="7"/>
        <v>1</v>
      </c>
      <c r="I183">
        <f t="shared" si="8"/>
        <v>0</v>
      </c>
    </row>
    <row r="184" spans="1:9" x14ac:dyDescent="0.3">
      <c r="A184">
        <v>183</v>
      </c>
      <c r="B184" t="s">
        <v>9</v>
      </c>
      <c r="C184" t="s">
        <v>71</v>
      </c>
      <c r="D184" t="s">
        <v>15</v>
      </c>
      <c r="E184" s="1">
        <v>15585.4437461087</v>
      </c>
      <c r="F184">
        <v>0</v>
      </c>
      <c r="G184">
        <f t="shared" si="6"/>
        <v>15585.4437461087</v>
      </c>
      <c r="H184">
        <f t="shared" si="7"/>
        <v>1</v>
      </c>
      <c r="I184">
        <f t="shared" si="8"/>
        <v>0</v>
      </c>
    </row>
    <row r="185" spans="1:9" x14ac:dyDescent="0.3">
      <c r="A185">
        <v>184</v>
      </c>
      <c r="B185" t="s">
        <v>9</v>
      </c>
      <c r="C185" t="s">
        <v>71</v>
      </c>
      <c r="D185" t="s">
        <v>26</v>
      </c>
      <c r="E185" s="1">
        <v>4562.8017698751901</v>
      </c>
      <c r="F185">
        <v>0</v>
      </c>
      <c r="G185">
        <f t="shared" si="6"/>
        <v>4562.8017698751901</v>
      </c>
      <c r="H185">
        <f t="shared" si="7"/>
        <v>1</v>
      </c>
      <c r="I185">
        <f t="shared" si="8"/>
        <v>0</v>
      </c>
    </row>
    <row r="186" spans="1:9" x14ac:dyDescent="0.3">
      <c r="A186">
        <v>185</v>
      </c>
      <c r="B186" t="s">
        <v>9</v>
      </c>
      <c r="C186" t="s">
        <v>71</v>
      </c>
      <c r="D186" t="s">
        <v>28</v>
      </c>
      <c r="E186">
        <v>912.40672248325097</v>
      </c>
      <c r="F186">
        <v>0</v>
      </c>
      <c r="G186">
        <f t="shared" si="6"/>
        <v>912.40672248325097</v>
      </c>
      <c r="H186">
        <f t="shared" si="7"/>
        <v>1</v>
      </c>
      <c r="I186">
        <f t="shared" si="8"/>
        <v>0</v>
      </c>
    </row>
    <row r="187" spans="1:9" x14ac:dyDescent="0.3">
      <c r="A187">
        <v>186</v>
      </c>
      <c r="B187" t="s">
        <v>9</v>
      </c>
      <c r="C187" t="s">
        <v>71</v>
      </c>
      <c r="D187" t="s">
        <v>29</v>
      </c>
      <c r="E187" s="1">
        <v>31833.384059650401</v>
      </c>
      <c r="F187">
        <v>0</v>
      </c>
      <c r="G187">
        <f t="shared" si="6"/>
        <v>31833.384059650401</v>
      </c>
      <c r="H187">
        <f t="shared" si="7"/>
        <v>1</v>
      </c>
      <c r="I187">
        <f t="shared" si="8"/>
        <v>0</v>
      </c>
    </row>
    <row r="188" spans="1:9" x14ac:dyDescent="0.3">
      <c r="A188">
        <v>187</v>
      </c>
      <c r="B188" t="s">
        <v>9</v>
      </c>
      <c r="C188" t="s">
        <v>71</v>
      </c>
      <c r="D188" t="s">
        <v>22</v>
      </c>
      <c r="E188" s="1">
        <v>4634.25369974975</v>
      </c>
      <c r="F188" s="1">
        <v>1625.20067089437</v>
      </c>
      <c r="G188">
        <f t="shared" si="6"/>
        <v>6259.45437064412</v>
      </c>
      <c r="H188">
        <f t="shared" si="7"/>
        <v>0.74036064892232278</v>
      </c>
      <c r="I188">
        <f t="shared" si="8"/>
        <v>0.25963935107767727</v>
      </c>
    </row>
    <row r="189" spans="1:9" x14ac:dyDescent="0.3">
      <c r="A189">
        <v>188</v>
      </c>
      <c r="B189" t="s">
        <v>9</v>
      </c>
      <c r="C189" t="s">
        <v>71</v>
      </c>
      <c r="D189" t="s">
        <v>16</v>
      </c>
      <c r="E189" s="1">
        <v>2052.5072165359902</v>
      </c>
      <c r="F189">
        <v>0</v>
      </c>
      <c r="G189">
        <f t="shared" si="6"/>
        <v>2052.5072165359902</v>
      </c>
      <c r="H189">
        <f t="shared" si="7"/>
        <v>1</v>
      </c>
      <c r="I189">
        <f t="shared" si="8"/>
        <v>0</v>
      </c>
    </row>
    <row r="190" spans="1:9" x14ac:dyDescent="0.3">
      <c r="A190">
        <v>189</v>
      </c>
      <c r="B190" t="s">
        <v>9</v>
      </c>
      <c r="C190" t="s">
        <v>72</v>
      </c>
      <c r="D190" t="s">
        <v>11</v>
      </c>
      <c r="E190" s="1">
        <v>24507.597128154001</v>
      </c>
      <c r="F190">
        <v>321.71400516051699</v>
      </c>
      <c r="G190">
        <f t="shared" si="6"/>
        <v>24829.311133314517</v>
      </c>
      <c r="H190">
        <f t="shared" si="7"/>
        <v>0.98704297499704452</v>
      </c>
      <c r="I190">
        <f t="shared" si="8"/>
        <v>1.2957025002955477E-2</v>
      </c>
    </row>
    <row r="191" spans="1:9" x14ac:dyDescent="0.3">
      <c r="A191">
        <v>190</v>
      </c>
      <c r="B191" t="s">
        <v>9</v>
      </c>
      <c r="C191" t="s">
        <v>72</v>
      </c>
      <c r="D191" t="s">
        <v>20</v>
      </c>
      <c r="E191">
        <v>322.03350618629599</v>
      </c>
      <c r="F191">
        <v>0</v>
      </c>
      <c r="G191">
        <f t="shared" si="6"/>
        <v>322.03350618629599</v>
      </c>
      <c r="H191">
        <f t="shared" si="7"/>
        <v>1</v>
      </c>
      <c r="I191">
        <f t="shared" si="8"/>
        <v>0</v>
      </c>
    </row>
    <row r="192" spans="1:9" x14ac:dyDescent="0.3">
      <c r="A192">
        <v>191</v>
      </c>
      <c r="B192" t="s">
        <v>9</v>
      </c>
      <c r="C192" t="s">
        <v>72</v>
      </c>
      <c r="D192" t="s">
        <v>13</v>
      </c>
      <c r="E192" s="1">
        <v>29845.6154738634</v>
      </c>
      <c r="F192">
        <v>23.734455273434001</v>
      </c>
      <c r="G192">
        <f t="shared" si="6"/>
        <v>29869.349929136835</v>
      </c>
      <c r="H192">
        <f t="shared" si="7"/>
        <v>0.99920539096666838</v>
      </c>
      <c r="I192">
        <f t="shared" si="8"/>
        <v>7.9460903333157605E-4</v>
      </c>
    </row>
    <row r="193" spans="1:9" x14ac:dyDescent="0.3">
      <c r="A193">
        <v>192</v>
      </c>
      <c r="B193" t="s">
        <v>9</v>
      </c>
      <c r="C193" t="s">
        <v>72</v>
      </c>
      <c r="D193" t="s">
        <v>15</v>
      </c>
      <c r="E193" s="1">
        <v>62022.159141853197</v>
      </c>
      <c r="F193" s="1">
        <v>5524.3131629953596</v>
      </c>
      <c r="G193">
        <f t="shared" si="6"/>
        <v>67546.472304848561</v>
      </c>
      <c r="H193">
        <f t="shared" si="7"/>
        <v>0.91821463098674916</v>
      </c>
      <c r="I193">
        <f t="shared" si="8"/>
        <v>8.1785369013250717E-2</v>
      </c>
    </row>
    <row r="194" spans="1:9" x14ac:dyDescent="0.3">
      <c r="A194">
        <v>193</v>
      </c>
      <c r="B194" t="s">
        <v>9</v>
      </c>
      <c r="C194" t="s">
        <v>72</v>
      </c>
      <c r="D194" t="s">
        <v>26</v>
      </c>
      <c r="E194">
        <v>530.19774792208</v>
      </c>
      <c r="F194">
        <v>0</v>
      </c>
      <c r="G194">
        <f t="shared" si="6"/>
        <v>530.19774792208</v>
      </c>
      <c r="H194">
        <f t="shared" si="7"/>
        <v>1</v>
      </c>
      <c r="I194">
        <f t="shared" si="8"/>
        <v>0</v>
      </c>
    </row>
    <row r="195" spans="1:9" x14ac:dyDescent="0.3">
      <c r="A195">
        <v>194</v>
      </c>
      <c r="B195" t="s">
        <v>9</v>
      </c>
      <c r="C195" t="s">
        <v>72</v>
      </c>
      <c r="D195" t="s">
        <v>27</v>
      </c>
      <c r="E195">
        <v>383.67751042436498</v>
      </c>
      <c r="F195">
        <v>0</v>
      </c>
      <c r="G195">
        <f t="shared" ref="G195:G258" si="9">SUM(E195:F195)</f>
        <v>383.67751042436498</v>
      </c>
      <c r="H195">
        <f t="shared" ref="H195:H258" si="10">E195/G195</f>
        <v>1</v>
      </c>
      <c r="I195">
        <f t="shared" ref="I195:I258" si="11">F195/G195</f>
        <v>0</v>
      </c>
    </row>
    <row r="196" spans="1:9" x14ac:dyDescent="0.3">
      <c r="A196">
        <v>195</v>
      </c>
      <c r="B196" t="s">
        <v>9</v>
      </c>
      <c r="C196" t="s">
        <v>72</v>
      </c>
      <c r="D196" t="s">
        <v>29</v>
      </c>
      <c r="E196" s="1">
        <v>146738.18481137199</v>
      </c>
      <c r="F196">
        <v>13.023738339124201</v>
      </c>
      <c r="G196">
        <f t="shared" si="9"/>
        <v>146751.20854971113</v>
      </c>
      <c r="H196">
        <f t="shared" si="10"/>
        <v>0.9999112529398031</v>
      </c>
      <c r="I196">
        <f t="shared" si="11"/>
        <v>8.8747060196867032E-5</v>
      </c>
    </row>
    <row r="197" spans="1:9" x14ac:dyDescent="0.3">
      <c r="A197">
        <v>196</v>
      </c>
      <c r="B197" t="s">
        <v>9</v>
      </c>
      <c r="C197" t="s">
        <v>72</v>
      </c>
      <c r="D197" t="s">
        <v>22</v>
      </c>
      <c r="E197" s="1">
        <v>1516.3889162636699</v>
      </c>
      <c r="F197">
        <v>84.491088650024906</v>
      </c>
      <c r="G197">
        <f t="shared" si="9"/>
        <v>1600.8800049136948</v>
      </c>
      <c r="H197">
        <f t="shared" si="10"/>
        <v>0.94722209760213727</v>
      </c>
      <c r="I197">
        <f t="shared" si="11"/>
        <v>5.2777902397862675E-2</v>
      </c>
    </row>
    <row r="198" spans="1:9" x14ac:dyDescent="0.3">
      <c r="A198">
        <v>197</v>
      </c>
      <c r="B198" t="s">
        <v>9</v>
      </c>
      <c r="C198" t="s">
        <v>72</v>
      </c>
      <c r="D198" t="s">
        <v>16</v>
      </c>
      <c r="E198" s="1">
        <v>23131.8871347001</v>
      </c>
      <c r="F198" s="1">
        <v>2258.7314300111302</v>
      </c>
      <c r="G198">
        <f t="shared" si="9"/>
        <v>25390.618564711229</v>
      </c>
      <c r="H198">
        <f t="shared" si="10"/>
        <v>0.91104070882501487</v>
      </c>
      <c r="I198">
        <f t="shared" si="11"/>
        <v>8.8959291174985175E-2</v>
      </c>
    </row>
    <row r="199" spans="1:9" x14ac:dyDescent="0.3">
      <c r="A199">
        <v>198</v>
      </c>
      <c r="B199" t="s">
        <v>9</v>
      </c>
      <c r="C199" t="s">
        <v>73</v>
      </c>
      <c r="D199" t="s">
        <v>13</v>
      </c>
      <c r="E199" s="1">
        <v>4265.2781717544203</v>
      </c>
      <c r="F199">
        <v>0</v>
      </c>
      <c r="G199">
        <f t="shared" si="9"/>
        <v>4265.2781717544203</v>
      </c>
      <c r="H199">
        <f t="shared" si="10"/>
        <v>1</v>
      </c>
      <c r="I199">
        <f t="shared" si="11"/>
        <v>0</v>
      </c>
    </row>
    <row r="200" spans="1:9" x14ac:dyDescent="0.3">
      <c r="A200">
        <v>199</v>
      </c>
      <c r="B200" t="s">
        <v>9</v>
      </c>
      <c r="C200" t="s">
        <v>73</v>
      </c>
      <c r="D200" t="s">
        <v>26</v>
      </c>
      <c r="E200" s="1">
        <v>1934.8224424490299</v>
      </c>
      <c r="F200">
        <v>0</v>
      </c>
      <c r="G200">
        <f t="shared" si="9"/>
        <v>1934.8224424490299</v>
      </c>
      <c r="H200">
        <f t="shared" si="10"/>
        <v>1</v>
      </c>
      <c r="I200">
        <f t="shared" si="11"/>
        <v>0</v>
      </c>
    </row>
    <row r="201" spans="1:9" x14ac:dyDescent="0.3">
      <c r="A201">
        <v>200</v>
      </c>
      <c r="B201" t="s">
        <v>9</v>
      </c>
      <c r="C201" t="s">
        <v>73</v>
      </c>
      <c r="D201" t="s">
        <v>28</v>
      </c>
      <c r="E201">
        <v>874.73280631511602</v>
      </c>
      <c r="F201">
        <v>0</v>
      </c>
      <c r="G201">
        <f t="shared" si="9"/>
        <v>874.73280631511602</v>
      </c>
      <c r="H201">
        <f t="shared" si="10"/>
        <v>1</v>
      </c>
      <c r="I201">
        <f t="shared" si="11"/>
        <v>0</v>
      </c>
    </row>
    <row r="202" spans="1:9" x14ac:dyDescent="0.3">
      <c r="A202">
        <v>201</v>
      </c>
      <c r="B202" t="s">
        <v>9</v>
      </c>
      <c r="C202" t="s">
        <v>73</v>
      </c>
      <c r="D202" t="s">
        <v>62</v>
      </c>
      <c r="E202">
        <v>460.51553440979302</v>
      </c>
      <c r="F202">
        <v>0</v>
      </c>
      <c r="G202">
        <f t="shared" si="9"/>
        <v>460.51553440979302</v>
      </c>
      <c r="H202">
        <f t="shared" si="10"/>
        <v>1</v>
      </c>
      <c r="I202">
        <f t="shared" si="11"/>
        <v>0</v>
      </c>
    </row>
    <row r="203" spans="1:9" x14ac:dyDescent="0.3">
      <c r="A203">
        <v>202</v>
      </c>
      <c r="B203" t="s">
        <v>9</v>
      </c>
      <c r="C203" t="s">
        <v>73</v>
      </c>
      <c r="D203" t="s">
        <v>29</v>
      </c>
      <c r="E203" s="1">
        <v>1535.7397889812601</v>
      </c>
      <c r="F203">
        <v>0</v>
      </c>
      <c r="G203">
        <f t="shared" si="9"/>
        <v>1535.7397889812601</v>
      </c>
      <c r="H203">
        <f t="shared" si="10"/>
        <v>1</v>
      </c>
      <c r="I203">
        <f t="shared" si="11"/>
        <v>0</v>
      </c>
    </row>
    <row r="204" spans="1:9" x14ac:dyDescent="0.3">
      <c r="A204">
        <v>203</v>
      </c>
      <c r="B204" t="s">
        <v>9</v>
      </c>
      <c r="C204" t="s">
        <v>73</v>
      </c>
      <c r="D204" t="s">
        <v>74</v>
      </c>
      <c r="E204">
        <v>799.86928083964904</v>
      </c>
      <c r="F204">
        <v>0</v>
      </c>
      <c r="G204">
        <f t="shared" si="9"/>
        <v>799.86928083964904</v>
      </c>
      <c r="H204">
        <f t="shared" si="10"/>
        <v>1</v>
      </c>
      <c r="I204">
        <f t="shared" si="11"/>
        <v>0</v>
      </c>
    </row>
    <row r="205" spans="1:9" x14ac:dyDescent="0.3">
      <c r="A205">
        <v>204</v>
      </c>
      <c r="B205" t="s">
        <v>9</v>
      </c>
      <c r="C205" t="s">
        <v>73</v>
      </c>
      <c r="D205" t="s">
        <v>34</v>
      </c>
      <c r="E205">
        <v>582.73851318152697</v>
      </c>
      <c r="F205">
        <v>0</v>
      </c>
      <c r="G205">
        <f t="shared" si="9"/>
        <v>582.73851318152697</v>
      </c>
      <c r="H205">
        <f t="shared" si="10"/>
        <v>1</v>
      </c>
      <c r="I205">
        <f t="shared" si="11"/>
        <v>0</v>
      </c>
    </row>
    <row r="206" spans="1:9" x14ac:dyDescent="0.3">
      <c r="A206">
        <v>205</v>
      </c>
      <c r="B206" t="s">
        <v>9</v>
      </c>
      <c r="C206" t="s">
        <v>75</v>
      </c>
      <c r="D206" t="s">
        <v>60</v>
      </c>
      <c r="E206" s="1">
        <v>30389.010715716598</v>
      </c>
      <c r="F206">
        <v>0</v>
      </c>
      <c r="G206">
        <f t="shared" si="9"/>
        <v>30389.010715716598</v>
      </c>
      <c r="H206">
        <f t="shared" si="10"/>
        <v>1</v>
      </c>
      <c r="I206">
        <f t="shared" si="11"/>
        <v>0</v>
      </c>
    </row>
    <row r="207" spans="1:9" x14ac:dyDescent="0.3">
      <c r="A207">
        <v>206</v>
      </c>
      <c r="B207" t="s">
        <v>9</v>
      </c>
      <c r="C207" t="s">
        <v>75</v>
      </c>
      <c r="D207" t="s">
        <v>76</v>
      </c>
      <c r="E207">
        <v>502.57567135781198</v>
      </c>
      <c r="F207">
        <v>0</v>
      </c>
      <c r="G207">
        <f t="shared" si="9"/>
        <v>502.57567135781198</v>
      </c>
      <c r="H207">
        <f t="shared" si="10"/>
        <v>1</v>
      </c>
      <c r="I207">
        <f t="shared" si="11"/>
        <v>0</v>
      </c>
    </row>
    <row r="208" spans="1:9" x14ac:dyDescent="0.3">
      <c r="A208">
        <v>207</v>
      </c>
      <c r="B208" t="s">
        <v>9</v>
      </c>
      <c r="C208" t="s">
        <v>75</v>
      </c>
      <c r="D208" t="s">
        <v>77</v>
      </c>
      <c r="E208">
        <v>577.04385826404996</v>
      </c>
      <c r="F208">
        <v>0</v>
      </c>
      <c r="G208">
        <f t="shared" si="9"/>
        <v>577.04385826404996</v>
      </c>
      <c r="H208">
        <f t="shared" si="10"/>
        <v>1</v>
      </c>
      <c r="I208">
        <f t="shared" si="11"/>
        <v>0</v>
      </c>
    </row>
    <row r="209" spans="1:9" x14ac:dyDescent="0.3">
      <c r="A209">
        <v>208</v>
      </c>
      <c r="B209" t="s">
        <v>9</v>
      </c>
      <c r="C209" t="s">
        <v>75</v>
      </c>
      <c r="D209" t="s">
        <v>11</v>
      </c>
      <c r="E209" s="1">
        <v>19400.4486470517</v>
      </c>
      <c r="F209">
        <v>1.12521475387E-4</v>
      </c>
      <c r="G209">
        <f t="shared" si="9"/>
        <v>19400.448759573177</v>
      </c>
      <c r="H209">
        <f t="shared" si="10"/>
        <v>0.99999999420005803</v>
      </c>
      <c r="I209">
        <f t="shared" si="11"/>
        <v>5.7999418869873376E-9</v>
      </c>
    </row>
    <row r="210" spans="1:9" x14ac:dyDescent="0.3">
      <c r="A210">
        <v>209</v>
      </c>
      <c r="B210" t="s">
        <v>9</v>
      </c>
      <c r="C210" t="s">
        <v>75</v>
      </c>
      <c r="D210" t="s">
        <v>78</v>
      </c>
      <c r="E210" s="1">
        <v>1224.75821386093</v>
      </c>
      <c r="F210">
        <v>0</v>
      </c>
      <c r="G210">
        <f t="shared" si="9"/>
        <v>1224.75821386093</v>
      </c>
      <c r="H210">
        <f t="shared" si="10"/>
        <v>1</v>
      </c>
      <c r="I210">
        <f t="shared" si="11"/>
        <v>0</v>
      </c>
    </row>
    <row r="211" spans="1:9" x14ac:dyDescent="0.3">
      <c r="A211">
        <v>210</v>
      </c>
      <c r="B211" t="s">
        <v>9</v>
      </c>
      <c r="C211" t="s">
        <v>75</v>
      </c>
      <c r="D211" t="s">
        <v>13</v>
      </c>
      <c r="E211" s="1">
        <v>6003.6292102169</v>
      </c>
      <c r="F211">
        <v>23.396995125208498</v>
      </c>
      <c r="G211">
        <f t="shared" si="9"/>
        <v>6027.0262053421084</v>
      </c>
      <c r="H211">
        <f t="shared" si="10"/>
        <v>0.9961179868266592</v>
      </c>
      <c r="I211">
        <f t="shared" si="11"/>
        <v>3.8820131733408366E-3</v>
      </c>
    </row>
    <row r="212" spans="1:9" x14ac:dyDescent="0.3">
      <c r="A212">
        <v>211</v>
      </c>
      <c r="B212" t="s">
        <v>9</v>
      </c>
      <c r="C212" t="s">
        <v>75</v>
      </c>
      <c r="D212" t="s">
        <v>14</v>
      </c>
      <c r="E212" s="1">
        <v>2210.8561054752599</v>
      </c>
      <c r="F212">
        <v>0</v>
      </c>
      <c r="G212">
        <f t="shared" si="9"/>
        <v>2210.8561054752599</v>
      </c>
      <c r="H212">
        <f t="shared" si="10"/>
        <v>1</v>
      </c>
      <c r="I212">
        <f t="shared" si="11"/>
        <v>0</v>
      </c>
    </row>
    <row r="213" spans="1:9" x14ac:dyDescent="0.3">
      <c r="A213">
        <v>212</v>
      </c>
      <c r="B213" t="s">
        <v>9</v>
      </c>
      <c r="C213" t="s">
        <v>75</v>
      </c>
      <c r="D213" t="s">
        <v>79</v>
      </c>
      <c r="E213">
        <v>403.834097094931</v>
      </c>
      <c r="F213">
        <v>0</v>
      </c>
      <c r="G213">
        <f t="shared" si="9"/>
        <v>403.834097094931</v>
      </c>
      <c r="H213">
        <f t="shared" si="10"/>
        <v>1</v>
      </c>
      <c r="I213">
        <f t="shared" si="11"/>
        <v>0</v>
      </c>
    </row>
    <row r="214" spans="1:9" x14ac:dyDescent="0.3">
      <c r="A214">
        <v>213</v>
      </c>
      <c r="B214" t="s">
        <v>9</v>
      </c>
      <c r="C214" t="s">
        <v>75</v>
      </c>
      <c r="D214" t="s">
        <v>80</v>
      </c>
      <c r="E214">
        <v>360.04753758648701</v>
      </c>
      <c r="F214">
        <v>0</v>
      </c>
      <c r="G214">
        <f t="shared" si="9"/>
        <v>360.04753758648701</v>
      </c>
      <c r="H214">
        <f t="shared" si="10"/>
        <v>1</v>
      </c>
      <c r="I214">
        <f t="shared" si="11"/>
        <v>0</v>
      </c>
    </row>
    <row r="215" spans="1:9" x14ac:dyDescent="0.3">
      <c r="A215">
        <v>214</v>
      </c>
      <c r="B215" t="s">
        <v>9</v>
      </c>
      <c r="C215" t="s">
        <v>75</v>
      </c>
      <c r="D215" t="s">
        <v>81</v>
      </c>
      <c r="E215" s="1">
        <v>1581.70678449261</v>
      </c>
      <c r="F215">
        <v>0</v>
      </c>
      <c r="G215">
        <f t="shared" si="9"/>
        <v>1581.70678449261</v>
      </c>
      <c r="H215">
        <f t="shared" si="10"/>
        <v>1</v>
      </c>
      <c r="I215">
        <f t="shared" si="11"/>
        <v>0</v>
      </c>
    </row>
    <row r="216" spans="1:9" x14ac:dyDescent="0.3">
      <c r="A216">
        <v>215</v>
      </c>
      <c r="B216" t="s">
        <v>9</v>
      </c>
      <c r="C216" t="s">
        <v>75</v>
      </c>
      <c r="D216" t="s">
        <v>61</v>
      </c>
      <c r="E216" s="1">
        <v>1886.0972277466401</v>
      </c>
      <c r="F216">
        <v>0</v>
      </c>
      <c r="G216">
        <f t="shared" si="9"/>
        <v>1886.0972277466401</v>
      </c>
      <c r="H216">
        <f t="shared" si="10"/>
        <v>1</v>
      </c>
      <c r="I216">
        <f t="shared" si="11"/>
        <v>0</v>
      </c>
    </row>
    <row r="217" spans="1:9" x14ac:dyDescent="0.3">
      <c r="A217">
        <v>216</v>
      </c>
      <c r="B217" t="s">
        <v>9</v>
      </c>
      <c r="C217" t="s">
        <v>75</v>
      </c>
      <c r="D217" t="s">
        <v>15</v>
      </c>
      <c r="E217" s="1">
        <v>30528.757016066898</v>
      </c>
      <c r="F217">
        <v>0</v>
      </c>
      <c r="G217">
        <f t="shared" si="9"/>
        <v>30528.757016066898</v>
      </c>
      <c r="H217">
        <f t="shared" si="10"/>
        <v>1</v>
      </c>
      <c r="I217">
        <f t="shared" si="11"/>
        <v>0</v>
      </c>
    </row>
    <row r="218" spans="1:9" x14ac:dyDescent="0.3">
      <c r="A218">
        <v>217</v>
      </c>
      <c r="B218" t="s">
        <v>9</v>
      </c>
      <c r="C218" t="s">
        <v>75</v>
      </c>
      <c r="D218" t="s">
        <v>26</v>
      </c>
      <c r="E218" s="1">
        <v>1596.4662869070701</v>
      </c>
      <c r="F218">
        <v>0</v>
      </c>
      <c r="G218">
        <f t="shared" si="9"/>
        <v>1596.4662869070701</v>
      </c>
      <c r="H218">
        <f t="shared" si="10"/>
        <v>1</v>
      </c>
      <c r="I218">
        <f t="shared" si="11"/>
        <v>0</v>
      </c>
    </row>
    <row r="219" spans="1:9" x14ac:dyDescent="0.3">
      <c r="A219">
        <v>218</v>
      </c>
      <c r="B219" t="s">
        <v>9</v>
      </c>
      <c r="C219" t="s">
        <v>75</v>
      </c>
      <c r="D219" t="s">
        <v>27</v>
      </c>
      <c r="E219" s="1">
        <v>1219.46943806433</v>
      </c>
      <c r="F219">
        <v>0</v>
      </c>
      <c r="G219">
        <f t="shared" si="9"/>
        <v>1219.46943806433</v>
      </c>
      <c r="H219">
        <f t="shared" si="10"/>
        <v>1</v>
      </c>
      <c r="I219">
        <f t="shared" si="11"/>
        <v>0</v>
      </c>
    </row>
    <row r="220" spans="1:9" x14ac:dyDescent="0.3">
      <c r="A220">
        <v>219</v>
      </c>
      <c r="B220" t="s">
        <v>9</v>
      </c>
      <c r="C220" t="s">
        <v>75</v>
      </c>
      <c r="D220" t="s">
        <v>55</v>
      </c>
      <c r="E220" s="1">
        <v>1863.0052012984099</v>
      </c>
      <c r="F220">
        <v>0</v>
      </c>
      <c r="G220">
        <f t="shared" si="9"/>
        <v>1863.0052012984099</v>
      </c>
      <c r="H220">
        <f t="shared" si="10"/>
        <v>1</v>
      </c>
      <c r="I220">
        <f t="shared" si="11"/>
        <v>0</v>
      </c>
    </row>
    <row r="221" spans="1:9" x14ac:dyDescent="0.3">
      <c r="A221">
        <v>220</v>
      </c>
      <c r="B221" t="s">
        <v>9</v>
      </c>
      <c r="C221" t="s">
        <v>75</v>
      </c>
      <c r="D221" t="s">
        <v>28</v>
      </c>
      <c r="E221" s="1">
        <v>2809.79242760843</v>
      </c>
      <c r="F221">
        <v>0</v>
      </c>
      <c r="G221">
        <f t="shared" si="9"/>
        <v>2809.79242760843</v>
      </c>
      <c r="H221">
        <f t="shared" si="10"/>
        <v>1</v>
      </c>
      <c r="I221">
        <f t="shared" si="11"/>
        <v>0</v>
      </c>
    </row>
    <row r="222" spans="1:9" x14ac:dyDescent="0.3">
      <c r="A222">
        <v>221</v>
      </c>
      <c r="B222" t="s">
        <v>9</v>
      </c>
      <c r="C222" t="s">
        <v>75</v>
      </c>
      <c r="D222" t="s">
        <v>82</v>
      </c>
      <c r="E222" s="1">
        <v>7371.5665058683499</v>
      </c>
      <c r="F222">
        <v>0</v>
      </c>
      <c r="G222">
        <f t="shared" si="9"/>
        <v>7371.5665058683499</v>
      </c>
      <c r="H222">
        <f t="shared" si="10"/>
        <v>1</v>
      </c>
      <c r="I222">
        <f t="shared" si="11"/>
        <v>0</v>
      </c>
    </row>
    <row r="223" spans="1:9" x14ac:dyDescent="0.3">
      <c r="A223">
        <v>222</v>
      </c>
      <c r="B223" t="s">
        <v>9</v>
      </c>
      <c r="C223" t="s">
        <v>75</v>
      </c>
      <c r="D223" t="s">
        <v>29</v>
      </c>
      <c r="E223" s="1">
        <v>33778.485879420499</v>
      </c>
      <c r="F223">
        <v>0</v>
      </c>
      <c r="G223">
        <f t="shared" si="9"/>
        <v>33778.485879420499</v>
      </c>
      <c r="H223">
        <f t="shared" si="10"/>
        <v>1</v>
      </c>
      <c r="I223">
        <f t="shared" si="11"/>
        <v>0</v>
      </c>
    </row>
    <row r="224" spans="1:9" x14ac:dyDescent="0.3">
      <c r="A224">
        <v>223</v>
      </c>
      <c r="B224" t="s">
        <v>9</v>
      </c>
      <c r="C224" t="s">
        <v>75</v>
      </c>
      <c r="D224" t="s">
        <v>33</v>
      </c>
      <c r="E224" s="1">
        <v>1235.7811523674</v>
      </c>
      <c r="F224">
        <v>0</v>
      </c>
      <c r="G224">
        <f t="shared" si="9"/>
        <v>1235.7811523674</v>
      </c>
      <c r="H224">
        <f t="shared" si="10"/>
        <v>1</v>
      </c>
      <c r="I224">
        <f t="shared" si="11"/>
        <v>0</v>
      </c>
    </row>
    <row r="225" spans="1:9" x14ac:dyDescent="0.3">
      <c r="A225">
        <v>224</v>
      </c>
      <c r="B225" t="s">
        <v>9</v>
      </c>
      <c r="C225" t="s">
        <v>75</v>
      </c>
      <c r="D225" t="s">
        <v>16</v>
      </c>
      <c r="E225" s="1">
        <v>13392.8546663987</v>
      </c>
      <c r="F225">
        <v>0</v>
      </c>
      <c r="G225">
        <f t="shared" si="9"/>
        <v>13392.8546663987</v>
      </c>
      <c r="H225">
        <f t="shared" si="10"/>
        <v>1</v>
      </c>
      <c r="I225">
        <f t="shared" si="11"/>
        <v>0</v>
      </c>
    </row>
    <row r="226" spans="1:9" x14ac:dyDescent="0.3">
      <c r="A226">
        <v>225</v>
      </c>
      <c r="B226" t="s">
        <v>9</v>
      </c>
      <c r="C226" t="s">
        <v>75</v>
      </c>
      <c r="D226" t="s">
        <v>83</v>
      </c>
      <c r="E226">
        <v>276.04897718078303</v>
      </c>
      <c r="F226">
        <v>0</v>
      </c>
      <c r="G226">
        <f t="shared" si="9"/>
        <v>276.04897718078303</v>
      </c>
      <c r="H226">
        <f t="shared" si="10"/>
        <v>1</v>
      </c>
      <c r="I226">
        <f t="shared" si="11"/>
        <v>0</v>
      </c>
    </row>
    <row r="227" spans="1:9" x14ac:dyDescent="0.3">
      <c r="A227">
        <v>226</v>
      </c>
      <c r="B227" t="s">
        <v>9</v>
      </c>
      <c r="C227" t="s">
        <v>75</v>
      </c>
      <c r="D227" t="s">
        <v>34</v>
      </c>
      <c r="E227" s="1">
        <v>1778.17617109609</v>
      </c>
      <c r="F227">
        <v>0</v>
      </c>
      <c r="G227">
        <f t="shared" si="9"/>
        <v>1778.17617109609</v>
      </c>
      <c r="H227">
        <f t="shared" si="10"/>
        <v>1</v>
      </c>
      <c r="I227">
        <f t="shared" si="11"/>
        <v>0</v>
      </c>
    </row>
    <row r="228" spans="1:9" x14ac:dyDescent="0.3">
      <c r="A228">
        <v>227</v>
      </c>
      <c r="B228" t="s">
        <v>9</v>
      </c>
      <c r="C228" t="s">
        <v>84</v>
      </c>
      <c r="D228" t="s">
        <v>32</v>
      </c>
      <c r="E228">
        <v>693.83471055246605</v>
      </c>
      <c r="F228">
        <v>0</v>
      </c>
      <c r="G228">
        <f t="shared" si="9"/>
        <v>693.83471055246605</v>
      </c>
      <c r="H228">
        <f t="shared" si="10"/>
        <v>1</v>
      </c>
      <c r="I228">
        <f t="shared" si="11"/>
        <v>0</v>
      </c>
    </row>
    <row r="229" spans="1:9" x14ac:dyDescent="0.3">
      <c r="A229">
        <v>228</v>
      </c>
      <c r="B229" t="s">
        <v>9</v>
      </c>
      <c r="C229" t="s">
        <v>85</v>
      </c>
      <c r="D229" t="s">
        <v>60</v>
      </c>
      <c r="E229" s="1">
        <v>16200.8908592073</v>
      </c>
      <c r="F229">
        <v>0</v>
      </c>
      <c r="G229">
        <f t="shared" si="9"/>
        <v>16200.8908592073</v>
      </c>
      <c r="H229">
        <f t="shared" si="10"/>
        <v>1</v>
      </c>
      <c r="I229">
        <f t="shared" si="11"/>
        <v>0</v>
      </c>
    </row>
    <row r="230" spans="1:9" x14ac:dyDescent="0.3">
      <c r="A230">
        <v>229</v>
      </c>
      <c r="B230" t="s">
        <v>9</v>
      </c>
      <c r="C230" t="s">
        <v>85</v>
      </c>
      <c r="D230" t="s">
        <v>86</v>
      </c>
      <c r="E230" s="1">
        <v>4179.35783604683</v>
      </c>
      <c r="F230">
        <v>1.2419392174422501</v>
      </c>
      <c r="G230">
        <f t="shared" si="9"/>
        <v>4180.5997752642725</v>
      </c>
      <c r="H230">
        <f t="shared" si="10"/>
        <v>0.99970292798062355</v>
      </c>
      <c r="I230">
        <f t="shared" si="11"/>
        <v>2.9707201937639253E-4</v>
      </c>
    </row>
    <row r="231" spans="1:9" x14ac:dyDescent="0.3">
      <c r="A231">
        <v>230</v>
      </c>
      <c r="B231" t="s">
        <v>9</v>
      </c>
      <c r="C231" t="s">
        <v>85</v>
      </c>
      <c r="D231" t="s">
        <v>77</v>
      </c>
      <c r="E231">
        <v>347.54273411941199</v>
      </c>
      <c r="F231">
        <v>0</v>
      </c>
      <c r="G231">
        <f t="shared" si="9"/>
        <v>347.54273411941199</v>
      </c>
      <c r="H231">
        <f t="shared" si="10"/>
        <v>1</v>
      </c>
      <c r="I231">
        <f t="shared" si="11"/>
        <v>0</v>
      </c>
    </row>
    <row r="232" spans="1:9" x14ac:dyDescent="0.3">
      <c r="A232">
        <v>231</v>
      </c>
      <c r="B232" t="s">
        <v>9</v>
      </c>
      <c r="C232" t="s">
        <v>85</v>
      </c>
      <c r="D232" t="s">
        <v>11</v>
      </c>
      <c r="E232" s="1">
        <v>2224.1807930128498</v>
      </c>
      <c r="F232">
        <v>6.6658264089468</v>
      </c>
      <c r="G232">
        <f t="shared" si="9"/>
        <v>2230.8466194217967</v>
      </c>
      <c r="H232">
        <f t="shared" si="10"/>
        <v>0.9970119745791064</v>
      </c>
      <c r="I232">
        <f t="shared" si="11"/>
        <v>2.9880254208935648E-3</v>
      </c>
    </row>
    <row r="233" spans="1:9" x14ac:dyDescent="0.3">
      <c r="A233">
        <v>232</v>
      </c>
      <c r="B233" t="s">
        <v>9</v>
      </c>
      <c r="C233" t="s">
        <v>85</v>
      </c>
      <c r="D233" t="s">
        <v>12</v>
      </c>
      <c r="E233">
        <v>563.25574325185403</v>
      </c>
      <c r="F233">
        <v>0</v>
      </c>
      <c r="G233">
        <f t="shared" si="9"/>
        <v>563.25574325185403</v>
      </c>
      <c r="H233">
        <f t="shared" si="10"/>
        <v>1</v>
      </c>
      <c r="I233">
        <f t="shared" si="11"/>
        <v>0</v>
      </c>
    </row>
    <row r="234" spans="1:9" x14ac:dyDescent="0.3">
      <c r="A234">
        <v>233</v>
      </c>
      <c r="B234" t="s">
        <v>9</v>
      </c>
      <c r="C234" t="s">
        <v>85</v>
      </c>
      <c r="D234" t="s">
        <v>13</v>
      </c>
      <c r="E234" s="1">
        <v>1972.80392965693</v>
      </c>
      <c r="F234">
        <v>0</v>
      </c>
      <c r="G234">
        <f t="shared" si="9"/>
        <v>1972.80392965693</v>
      </c>
      <c r="H234">
        <f t="shared" si="10"/>
        <v>1</v>
      </c>
      <c r="I234">
        <f t="shared" si="11"/>
        <v>0</v>
      </c>
    </row>
    <row r="235" spans="1:9" x14ac:dyDescent="0.3">
      <c r="A235">
        <v>234</v>
      </c>
      <c r="B235" t="s">
        <v>9</v>
      </c>
      <c r="C235" t="s">
        <v>85</v>
      </c>
      <c r="D235" t="s">
        <v>14</v>
      </c>
      <c r="E235">
        <v>871.56288963934105</v>
      </c>
      <c r="F235">
        <v>0</v>
      </c>
      <c r="G235">
        <f t="shared" si="9"/>
        <v>871.56288963934105</v>
      </c>
      <c r="H235">
        <f t="shared" si="10"/>
        <v>1</v>
      </c>
      <c r="I235">
        <f t="shared" si="11"/>
        <v>0</v>
      </c>
    </row>
    <row r="236" spans="1:9" x14ac:dyDescent="0.3">
      <c r="A236">
        <v>235</v>
      </c>
      <c r="B236" t="s">
        <v>9</v>
      </c>
      <c r="C236" t="s">
        <v>85</v>
      </c>
      <c r="D236" t="s">
        <v>24</v>
      </c>
      <c r="E236" s="1">
        <v>1044.7953586471899</v>
      </c>
      <c r="F236">
        <v>0</v>
      </c>
      <c r="G236">
        <f t="shared" si="9"/>
        <v>1044.7953586471899</v>
      </c>
      <c r="H236">
        <f t="shared" si="10"/>
        <v>1</v>
      </c>
      <c r="I236">
        <f t="shared" si="11"/>
        <v>0</v>
      </c>
    </row>
    <row r="237" spans="1:9" x14ac:dyDescent="0.3">
      <c r="A237">
        <v>236</v>
      </c>
      <c r="B237" t="s">
        <v>9</v>
      </c>
      <c r="C237" t="s">
        <v>85</v>
      </c>
      <c r="D237" t="s">
        <v>80</v>
      </c>
      <c r="E237">
        <v>305.60216059488999</v>
      </c>
      <c r="F237">
        <v>0</v>
      </c>
      <c r="G237">
        <f t="shared" si="9"/>
        <v>305.60216059488999</v>
      </c>
      <c r="H237">
        <f t="shared" si="10"/>
        <v>1</v>
      </c>
      <c r="I237">
        <f t="shared" si="11"/>
        <v>0</v>
      </c>
    </row>
    <row r="238" spans="1:9" x14ac:dyDescent="0.3">
      <c r="A238">
        <v>237</v>
      </c>
      <c r="B238" t="s">
        <v>9</v>
      </c>
      <c r="C238" t="s">
        <v>85</v>
      </c>
      <c r="D238" t="s">
        <v>61</v>
      </c>
      <c r="E238" s="1">
        <v>2052.6516413343302</v>
      </c>
      <c r="F238">
        <v>0</v>
      </c>
      <c r="G238">
        <f t="shared" si="9"/>
        <v>2052.6516413343302</v>
      </c>
      <c r="H238">
        <f t="shared" si="10"/>
        <v>1</v>
      </c>
      <c r="I238">
        <f t="shared" si="11"/>
        <v>0</v>
      </c>
    </row>
    <row r="239" spans="1:9" x14ac:dyDescent="0.3">
      <c r="A239">
        <v>238</v>
      </c>
      <c r="B239" t="s">
        <v>9</v>
      </c>
      <c r="C239" t="s">
        <v>85</v>
      </c>
      <c r="D239" t="s">
        <v>15</v>
      </c>
      <c r="E239" s="1">
        <v>2582.3816626032499</v>
      </c>
      <c r="F239">
        <v>11.3381251003833</v>
      </c>
      <c r="G239">
        <f t="shared" si="9"/>
        <v>2593.7197877036333</v>
      </c>
      <c r="H239">
        <f t="shared" si="10"/>
        <v>0.99562862374180305</v>
      </c>
      <c r="I239">
        <f t="shared" si="11"/>
        <v>4.3713762581969514E-3</v>
      </c>
    </row>
    <row r="240" spans="1:9" x14ac:dyDescent="0.3">
      <c r="A240">
        <v>239</v>
      </c>
      <c r="B240" t="s">
        <v>9</v>
      </c>
      <c r="C240" t="s">
        <v>85</v>
      </c>
      <c r="D240" t="s">
        <v>62</v>
      </c>
      <c r="E240">
        <v>640.46713436449102</v>
      </c>
      <c r="F240">
        <v>0</v>
      </c>
      <c r="G240">
        <f t="shared" si="9"/>
        <v>640.46713436449102</v>
      </c>
      <c r="H240">
        <f t="shared" si="10"/>
        <v>1</v>
      </c>
      <c r="I240">
        <f t="shared" si="11"/>
        <v>0</v>
      </c>
    </row>
    <row r="241" spans="1:9" x14ac:dyDescent="0.3">
      <c r="A241">
        <v>240</v>
      </c>
      <c r="B241" t="s">
        <v>9</v>
      </c>
      <c r="C241" t="s">
        <v>85</v>
      </c>
      <c r="D241" t="s">
        <v>87</v>
      </c>
      <c r="E241">
        <v>726.942894465103</v>
      </c>
      <c r="F241">
        <v>0</v>
      </c>
      <c r="G241">
        <f t="shared" si="9"/>
        <v>726.942894465103</v>
      </c>
      <c r="H241">
        <f t="shared" si="10"/>
        <v>1</v>
      </c>
      <c r="I241">
        <f t="shared" si="11"/>
        <v>0</v>
      </c>
    </row>
    <row r="242" spans="1:9" x14ac:dyDescent="0.3">
      <c r="A242">
        <v>241</v>
      </c>
      <c r="B242" t="s">
        <v>9</v>
      </c>
      <c r="C242" t="s">
        <v>85</v>
      </c>
      <c r="D242" t="s">
        <v>29</v>
      </c>
      <c r="E242">
        <v>977.82372368715505</v>
      </c>
      <c r="F242">
        <v>9.7899933721294197</v>
      </c>
      <c r="G242">
        <f t="shared" si="9"/>
        <v>987.61371705928445</v>
      </c>
      <c r="H242">
        <f t="shared" si="10"/>
        <v>0.99008722418185924</v>
      </c>
      <c r="I242">
        <f t="shared" si="11"/>
        <v>9.9127758181407951E-3</v>
      </c>
    </row>
    <row r="243" spans="1:9" x14ac:dyDescent="0.3">
      <c r="A243">
        <v>242</v>
      </c>
      <c r="B243" t="s">
        <v>9</v>
      </c>
      <c r="C243" t="s">
        <v>85</v>
      </c>
      <c r="D243" t="s">
        <v>88</v>
      </c>
      <c r="E243">
        <v>425.29943092331899</v>
      </c>
      <c r="F243">
        <v>0</v>
      </c>
      <c r="G243">
        <f t="shared" si="9"/>
        <v>425.29943092331899</v>
      </c>
      <c r="H243">
        <f t="shared" si="10"/>
        <v>1</v>
      </c>
      <c r="I243">
        <f t="shared" si="11"/>
        <v>0</v>
      </c>
    </row>
    <row r="244" spans="1:9" x14ac:dyDescent="0.3">
      <c r="A244">
        <v>243</v>
      </c>
      <c r="B244" t="s">
        <v>9</v>
      </c>
      <c r="C244" t="s">
        <v>85</v>
      </c>
      <c r="D244" t="s">
        <v>32</v>
      </c>
      <c r="E244" s="1">
        <v>2566.7968000316</v>
      </c>
      <c r="F244">
        <v>0</v>
      </c>
      <c r="G244">
        <f t="shared" si="9"/>
        <v>2566.7968000316</v>
      </c>
      <c r="H244">
        <f t="shared" si="10"/>
        <v>1</v>
      </c>
      <c r="I244">
        <f t="shared" si="11"/>
        <v>0</v>
      </c>
    </row>
    <row r="245" spans="1:9" x14ac:dyDescent="0.3">
      <c r="A245">
        <v>244</v>
      </c>
      <c r="B245" t="s">
        <v>9</v>
      </c>
      <c r="C245" t="s">
        <v>85</v>
      </c>
      <c r="D245" t="s">
        <v>89</v>
      </c>
      <c r="E245">
        <v>988.33275043614196</v>
      </c>
      <c r="F245">
        <v>0</v>
      </c>
      <c r="G245">
        <f t="shared" si="9"/>
        <v>988.33275043614196</v>
      </c>
      <c r="H245">
        <f t="shared" si="10"/>
        <v>1</v>
      </c>
      <c r="I245">
        <f t="shared" si="11"/>
        <v>0</v>
      </c>
    </row>
    <row r="246" spans="1:9" x14ac:dyDescent="0.3">
      <c r="A246">
        <v>245</v>
      </c>
      <c r="B246" t="s">
        <v>9</v>
      </c>
      <c r="C246" t="s">
        <v>85</v>
      </c>
      <c r="D246" t="s">
        <v>90</v>
      </c>
      <c r="E246">
        <v>389.09989335065501</v>
      </c>
      <c r="F246">
        <v>0</v>
      </c>
      <c r="G246">
        <f t="shared" si="9"/>
        <v>389.09989335065501</v>
      </c>
      <c r="H246">
        <f t="shared" si="10"/>
        <v>1</v>
      </c>
      <c r="I246">
        <f t="shared" si="11"/>
        <v>0</v>
      </c>
    </row>
    <row r="247" spans="1:9" x14ac:dyDescent="0.3">
      <c r="A247">
        <v>246</v>
      </c>
      <c r="B247" t="s">
        <v>9</v>
      </c>
      <c r="C247" t="s">
        <v>85</v>
      </c>
      <c r="D247" t="s">
        <v>16</v>
      </c>
      <c r="E247" s="1">
        <v>4740.0311374926896</v>
      </c>
      <c r="F247">
        <v>0</v>
      </c>
      <c r="G247">
        <f t="shared" si="9"/>
        <v>4740.0311374926896</v>
      </c>
      <c r="H247">
        <f t="shared" si="10"/>
        <v>1</v>
      </c>
      <c r="I247">
        <f t="shared" si="11"/>
        <v>0</v>
      </c>
    </row>
    <row r="248" spans="1:9" x14ac:dyDescent="0.3">
      <c r="A248">
        <v>247</v>
      </c>
      <c r="B248" t="s">
        <v>9</v>
      </c>
      <c r="C248" t="s">
        <v>91</v>
      </c>
      <c r="D248" t="s">
        <v>20</v>
      </c>
      <c r="E248">
        <v>0.70165655293261098</v>
      </c>
      <c r="F248">
        <v>360.87800243096098</v>
      </c>
      <c r="G248">
        <f t="shared" si="9"/>
        <v>361.57965898389358</v>
      </c>
      <c r="H248">
        <f t="shared" si="10"/>
        <v>1.9405310434342381E-3</v>
      </c>
      <c r="I248">
        <f t="shared" si="11"/>
        <v>0.99805946895656583</v>
      </c>
    </row>
    <row r="249" spans="1:9" x14ac:dyDescent="0.3">
      <c r="A249">
        <v>248</v>
      </c>
      <c r="B249" t="s">
        <v>9</v>
      </c>
      <c r="C249" t="s">
        <v>91</v>
      </c>
      <c r="D249" t="s">
        <v>13</v>
      </c>
      <c r="E249" s="1">
        <v>1289.8037691519701</v>
      </c>
      <c r="F249" s="1">
        <v>7769.7124270102604</v>
      </c>
      <c r="G249">
        <f t="shared" si="9"/>
        <v>9059.5161961622307</v>
      </c>
      <c r="H249">
        <f t="shared" si="10"/>
        <v>0.14237004948435916</v>
      </c>
      <c r="I249">
        <f t="shared" si="11"/>
        <v>0.85762995051564084</v>
      </c>
    </row>
    <row r="250" spans="1:9" x14ac:dyDescent="0.3">
      <c r="A250">
        <v>249</v>
      </c>
      <c r="B250" t="s">
        <v>9</v>
      </c>
      <c r="C250" t="s">
        <v>91</v>
      </c>
      <c r="D250" t="s">
        <v>46</v>
      </c>
      <c r="E250">
        <v>715.38625817427999</v>
      </c>
      <c r="F250" s="1">
        <v>13709.1412932411</v>
      </c>
      <c r="G250">
        <f t="shared" si="9"/>
        <v>14424.52755141538</v>
      </c>
      <c r="H250">
        <f t="shared" si="10"/>
        <v>4.9595125776170326E-2</v>
      </c>
      <c r="I250">
        <f t="shared" si="11"/>
        <v>0.95040487422382969</v>
      </c>
    </row>
    <row r="251" spans="1:9" x14ac:dyDescent="0.3">
      <c r="A251">
        <v>250</v>
      </c>
      <c r="B251" t="s">
        <v>9</v>
      </c>
      <c r="C251" t="s">
        <v>91</v>
      </c>
      <c r="D251" t="s">
        <v>22</v>
      </c>
      <c r="E251" s="1">
        <v>4678.2198704224502</v>
      </c>
      <c r="F251" s="1">
        <v>35916.888392105902</v>
      </c>
      <c r="G251">
        <f t="shared" si="9"/>
        <v>40595.108262528352</v>
      </c>
      <c r="H251">
        <f t="shared" si="10"/>
        <v>0.11524097534531566</v>
      </c>
      <c r="I251">
        <f t="shared" si="11"/>
        <v>0.88475902465468437</v>
      </c>
    </row>
    <row r="252" spans="1:9" x14ac:dyDescent="0.3">
      <c r="A252">
        <v>251</v>
      </c>
      <c r="B252" t="s">
        <v>9</v>
      </c>
      <c r="C252" t="s">
        <v>91</v>
      </c>
      <c r="D252" t="s">
        <v>41</v>
      </c>
      <c r="E252">
        <v>8.2558657448237103</v>
      </c>
      <c r="F252">
        <v>707.60169857994003</v>
      </c>
      <c r="G252">
        <f t="shared" si="9"/>
        <v>715.85756432476376</v>
      </c>
      <c r="H252">
        <f t="shared" si="10"/>
        <v>1.1532833005139922E-2</v>
      </c>
      <c r="I252">
        <f t="shared" si="11"/>
        <v>0.98846716699486004</v>
      </c>
    </row>
    <row r="253" spans="1:9" x14ac:dyDescent="0.3">
      <c r="A253">
        <v>252</v>
      </c>
      <c r="B253" t="s">
        <v>9</v>
      </c>
      <c r="C253" t="s">
        <v>92</v>
      </c>
      <c r="D253" t="s">
        <v>12</v>
      </c>
      <c r="E253">
        <v>34.364608530874598</v>
      </c>
      <c r="F253">
        <v>490.42179859445901</v>
      </c>
      <c r="G253">
        <f t="shared" si="9"/>
        <v>524.78640712533365</v>
      </c>
      <c r="H253">
        <f t="shared" si="10"/>
        <v>6.5483038554897954E-2</v>
      </c>
      <c r="I253">
        <f t="shared" si="11"/>
        <v>0.93451696144510199</v>
      </c>
    </row>
    <row r="254" spans="1:9" x14ac:dyDescent="0.3">
      <c r="A254">
        <v>253</v>
      </c>
      <c r="B254" t="s">
        <v>9</v>
      </c>
      <c r="C254" t="s">
        <v>92</v>
      </c>
      <c r="D254" t="s">
        <v>13</v>
      </c>
      <c r="E254">
        <v>82.919015072688396</v>
      </c>
      <c r="F254">
        <v>674.96952071236296</v>
      </c>
      <c r="G254">
        <f t="shared" si="9"/>
        <v>757.88853578505132</v>
      </c>
      <c r="H254">
        <f t="shared" si="10"/>
        <v>0.10940792894669868</v>
      </c>
      <c r="I254">
        <f t="shared" si="11"/>
        <v>0.8905920710533014</v>
      </c>
    </row>
    <row r="255" spans="1:9" x14ac:dyDescent="0.3">
      <c r="A255">
        <v>254</v>
      </c>
      <c r="B255" t="s">
        <v>9</v>
      </c>
      <c r="C255" t="s">
        <v>92</v>
      </c>
      <c r="D255" t="s">
        <v>46</v>
      </c>
      <c r="E255">
        <v>385.43044894617299</v>
      </c>
      <c r="F255">
        <v>905.20084180601998</v>
      </c>
      <c r="G255">
        <f t="shared" si="9"/>
        <v>1290.6312907521929</v>
      </c>
      <c r="H255">
        <f t="shared" si="10"/>
        <v>0.29863714889597964</v>
      </c>
      <c r="I255">
        <f t="shared" si="11"/>
        <v>0.70136285110402041</v>
      </c>
    </row>
    <row r="256" spans="1:9" x14ac:dyDescent="0.3">
      <c r="A256">
        <v>255</v>
      </c>
      <c r="B256" t="s">
        <v>9</v>
      </c>
      <c r="C256" t="s">
        <v>92</v>
      </c>
      <c r="D256" t="s">
        <v>22</v>
      </c>
      <c r="E256" s="1">
        <v>1150.11982125182</v>
      </c>
      <c r="F256" s="1">
        <v>2431.27498458932</v>
      </c>
      <c r="G256">
        <f t="shared" si="9"/>
        <v>3581.3948058411397</v>
      </c>
      <c r="H256">
        <f t="shared" si="10"/>
        <v>0.32113740137669589</v>
      </c>
      <c r="I256">
        <f t="shared" si="11"/>
        <v>0.67886259862330411</v>
      </c>
    </row>
    <row r="257" spans="1:9" x14ac:dyDescent="0.3">
      <c r="A257">
        <v>256</v>
      </c>
      <c r="B257" t="s">
        <v>9</v>
      </c>
      <c r="C257" t="s">
        <v>93</v>
      </c>
      <c r="D257" t="s">
        <v>13</v>
      </c>
      <c r="E257" s="1">
        <v>9684.9250797211807</v>
      </c>
      <c r="F257" s="1">
        <v>24417.700967327601</v>
      </c>
      <c r="G257">
        <f t="shared" si="9"/>
        <v>34102.626047048783</v>
      </c>
      <c r="H257">
        <f t="shared" si="10"/>
        <v>0.28399352784033788</v>
      </c>
      <c r="I257">
        <f t="shared" si="11"/>
        <v>0.71600647215966207</v>
      </c>
    </row>
    <row r="258" spans="1:9" x14ac:dyDescent="0.3">
      <c r="A258">
        <v>257</v>
      </c>
      <c r="B258" t="s">
        <v>9</v>
      </c>
      <c r="C258" t="s">
        <v>93</v>
      </c>
      <c r="D258" t="s">
        <v>21</v>
      </c>
      <c r="E258">
        <v>0</v>
      </c>
      <c r="F258">
        <v>875.00880437027195</v>
      </c>
      <c r="G258">
        <f t="shared" si="9"/>
        <v>875.00880437027195</v>
      </c>
      <c r="H258">
        <f t="shared" si="10"/>
        <v>0</v>
      </c>
      <c r="I258">
        <f t="shared" si="11"/>
        <v>1</v>
      </c>
    </row>
    <row r="259" spans="1:9" x14ac:dyDescent="0.3">
      <c r="A259">
        <v>258</v>
      </c>
      <c r="B259" t="s">
        <v>9</v>
      </c>
      <c r="C259" t="s">
        <v>93</v>
      </c>
      <c r="D259" t="s">
        <v>94</v>
      </c>
      <c r="E259">
        <v>0</v>
      </c>
      <c r="F259" s="1">
        <v>4032.2373659934501</v>
      </c>
      <c r="G259">
        <f t="shared" ref="G259:G322" si="12">SUM(E259:F259)</f>
        <v>4032.2373659934501</v>
      </c>
      <c r="H259">
        <f t="shared" ref="H259:H322" si="13">E259/G259</f>
        <v>0</v>
      </c>
      <c r="I259">
        <f t="shared" ref="I259:I322" si="14">F259/G259</f>
        <v>1</v>
      </c>
    </row>
    <row r="260" spans="1:9" x14ac:dyDescent="0.3">
      <c r="A260">
        <v>259</v>
      </c>
      <c r="B260" t="s">
        <v>9</v>
      </c>
      <c r="C260" t="s">
        <v>93</v>
      </c>
      <c r="D260" t="s">
        <v>95</v>
      </c>
      <c r="E260">
        <v>0</v>
      </c>
      <c r="F260">
        <v>295.949855737164</v>
      </c>
      <c r="G260">
        <f t="shared" si="12"/>
        <v>295.949855737164</v>
      </c>
      <c r="H260">
        <f t="shared" si="13"/>
        <v>0</v>
      </c>
      <c r="I260">
        <f t="shared" si="14"/>
        <v>1</v>
      </c>
    </row>
    <row r="261" spans="1:9" x14ac:dyDescent="0.3">
      <c r="A261">
        <v>260</v>
      </c>
      <c r="B261" t="s">
        <v>9</v>
      </c>
      <c r="C261" t="s">
        <v>93</v>
      </c>
      <c r="D261" t="s">
        <v>46</v>
      </c>
      <c r="E261">
        <v>12.8267973598578</v>
      </c>
      <c r="F261" s="1">
        <v>1688.37635052981</v>
      </c>
      <c r="G261">
        <f t="shared" si="12"/>
        <v>1701.2031478896679</v>
      </c>
      <c r="H261">
        <f t="shared" si="13"/>
        <v>7.5398387169512138E-3</v>
      </c>
      <c r="I261">
        <f t="shared" si="14"/>
        <v>0.9924601612830487</v>
      </c>
    </row>
    <row r="262" spans="1:9" x14ac:dyDescent="0.3">
      <c r="A262">
        <v>261</v>
      </c>
      <c r="B262" t="s">
        <v>9</v>
      </c>
      <c r="C262" t="s">
        <v>93</v>
      </c>
      <c r="D262" t="s">
        <v>47</v>
      </c>
      <c r="E262">
        <v>305.79593596616797</v>
      </c>
      <c r="F262">
        <v>218.178270269411</v>
      </c>
      <c r="G262">
        <f t="shared" si="12"/>
        <v>523.974206235579</v>
      </c>
      <c r="H262">
        <f t="shared" si="13"/>
        <v>0.58360875845991933</v>
      </c>
      <c r="I262">
        <f t="shared" si="14"/>
        <v>0.41639124154008061</v>
      </c>
    </row>
    <row r="263" spans="1:9" x14ac:dyDescent="0.3">
      <c r="A263">
        <v>262</v>
      </c>
      <c r="B263" t="s">
        <v>9</v>
      </c>
      <c r="C263" t="s">
        <v>93</v>
      </c>
      <c r="D263" t="s">
        <v>15</v>
      </c>
      <c r="E263">
        <v>577.84336622054695</v>
      </c>
      <c r="F263">
        <v>0</v>
      </c>
      <c r="G263">
        <f t="shared" si="12"/>
        <v>577.84336622054695</v>
      </c>
      <c r="H263">
        <f t="shared" si="13"/>
        <v>1</v>
      </c>
      <c r="I263">
        <f t="shared" si="14"/>
        <v>0</v>
      </c>
    </row>
    <row r="264" spans="1:9" x14ac:dyDescent="0.3">
      <c r="A264">
        <v>263</v>
      </c>
      <c r="B264" t="s">
        <v>9</v>
      </c>
      <c r="C264" t="s">
        <v>93</v>
      </c>
      <c r="D264" t="s">
        <v>96</v>
      </c>
      <c r="E264">
        <v>0</v>
      </c>
      <c r="F264">
        <v>366.11911358513203</v>
      </c>
      <c r="G264">
        <f t="shared" si="12"/>
        <v>366.11911358513203</v>
      </c>
      <c r="H264">
        <f t="shared" si="13"/>
        <v>0</v>
      </c>
      <c r="I264">
        <f t="shared" si="14"/>
        <v>1</v>
      </c>
    </row>
    <row r="265" spans="1:9" x14ac:dyDescent="0.3">
      <c r="A265">
        <v>264</v>
      </c>
      <c r="B265" t="s">
        <v>9</v>
      </c>
      <c r="C265" t="s">
        <v>93</v>
      </c>
      <c r="D265" t="s">
        <v>22</v>
      </c>
      <c r="E265" s="1">
        <v>10862.5294848248</v>
      </c>
      <c r="F265" s="1">
        <v>73704.581362204699</v>
      </c>
      <c r="G265">
        <f t="shared" si="12"/>
        <v>84567.1108470295</v>
      </c>
      <c r="H265">
        <f t="shared" si="13"/>
        <v>0.12844862944973551</v>
      </c>
      <c r="I265">
        <f t="shared" si="14"/>
        <v>0.87155137055026444</v>
      </c>
    </row>
    <row r="266" spans="1:9" x14ac:dyDescent="0.3">
      <c r="A266">
        <v>265</v>
      </c>
      <c r="B266" t="s">
        <v>9</v>
      </c>
      <c r="C266" t="s">
        <v>93</v>
      </c>
      <c r="D266" t="s">
        <v>41</v>
      </c>
      <c r="E266">
        <v>634.60802679548101</v>
      </c>
      <c r="F266">
        <v>626.22710078877697</v>
      </c>
      <c r="G266">
        <f t="shared" si="12"/>
        <v>1260.8351275842579</v>
      </c>
      <c r="H266">
        <f t="shared" si="13"/>
        <v>0.50332356143295354</v>
      </c>
      <c r="I266">
        <f t="shared" si="14"/>
        <v>0.49667643856704657</v>
      </c>
    </row>
    <row r="267" spans="1:9" x14ac:dyDescent="0.3">
      <c r="A267">
        <v>266</v>
      </c>
      <c r="B267" t="s">
        <v>9</v>
      </c>
      <c r="C267" t="s">
        <v>93</v>
      </c>
      <c r="D267" t="s">
        <v>97</v>
      </c>
      <c r="E267">
        <v>0</v>
      </c>
      <c r="F267">
        <v>302.65273284390901</v>
      </c>
      <c r="G267">
        <f t="shared" si="12"/>
        <v>302.65273284390901</v>
      </c>
      <c r="H267">
        <f t="shared" si="13"/>
        <v>0</v>
      </c>
      <c r="I267">
        <f t="shared" si="14"/>
        <v>1</v>
      </c>
    </row>
    <row r="268" spans="1:9" x14ac:dyDescent="0.3">
      <c r="A268">
        <v>267</v>
      </c>
      <c r="B268" t="s">
        <v>9</v>
      </c>
      <c r="C268" t="s">
        <v>98</v>
      </c>
      <c r="D268" t="s">
        <v>36</v>
      </c>
      <c r="E268">
        <v>638.03731976038796</v>
      </c>
      <c r="F268" s="1">
        <v>14233.420097592299</v>
      </c>
      <c r="G268">
        <f t="shared" si="12"/>
        <v>14871.457417352687</v>
      </c>
      <c r="H268">
        <f t="shared" si="13"/>
        <v>4.2903482950897416E-2</v>
      </c>
      <c r="I268">
        <f t="shared" si="14"/>
        <v>0.95709651704910259</v>
      </c>
    </row>
    <row r="269" spans="1:9" x14ac:dyDescent="0.3">
      <c r="A269">
        <v>268</v>
      </c>
      <c r="B269" t="s">
        <v>9</v>
      </c>
      <c r="C269" t="s">
        <v>98</v>
      </c>
      <c r="D269" t="s">
        <v>99</v>
      </c>
      <c r="E269">
        <v>0</v>
      </c>
      <c r="F269">
        <v>290.91993604231499</v>
      </c>
      <c r="G269">
        <f t="shared" si="12"/>
        <v>290.91993604231499</v>
      </c>
      <c r="H269">
        <f t="shared" si="13"/>
        <v>0</v>
      </c>
      <c r="I269">
        <f t="shared" si="14"/>
        <v>1</v>
      </c>
    </row>
    <row r="270" spans="1:9" x14ac:dyDescent="0.3">
      <c r="A270">
        <v>269</v>
      </c>
      <c r="B270" t="s">
        <v>9</v>
      </c>
      <c r="C270" t="s">
        <v>98</v>
      </c>
      <c r="D270" t="s">
        <v>100</v>
      </c>
      <c r="E270">
        <v>0</v>
      </c>
      <c r="F270">
        <v>420.359677547454</v>
      </c>
      <c r="G270">
        <f t="shared" si="12"/>
        <v>420.359677547454</v>
      </c>
      <c r="H270">
        <f t="shared" si="13"/>
        <v>0</v>
      </c>
      <c r="I270">
        <f t="shared" si="14"/>
        <v>1</v>
      </c>
    </row>
    <row r="271" spans="1:9" x14ac:dyDescent="0.3">
      <c r="A271">
        <v>270</v>
      </c>
      <c r="B271" t="s">
        <v>9</v>
      </c>
      <c r="C271" t="s">
        <v>98</v>
      </c>
      <c r="D271" t="s">
        <v>101</v>
      </c>
      <c r="E271">
        <v>0</v>
      </c>
      <c r="F271">
        <v>360.80674184226302</v>
      </c>
      <c r="G271">
        <f t="shared" si="12"/>
        <v>360.80674184226302</v>
      </c>
      <c r="H271">
        <f t="shared" si="13"/>
        <v>0</v>
      </c>
      <c r="I271">
        <f t="shared" si="14"/>
        <v>1</v>
      </c>
    </row>
    <row r="272" spans="1:9" x14ac:dyDescent="0.3">
      <c r="A272">
        <v>271</v>
      </c>
      <c r="B272" t="s">
        <v>9</v>
      </c>
      <c r="C272" t="s">
        <v>98</v>
      </c>
      <c r="D272" t="s">
        <v>11</v>
      </c>
      <c r="E272">
        <v>0</v>
      </c>
      <c r="F272">
        <v>599.89525312298895</v>
      </c>
      <c r="G272">
        <f t="shared" si="12"/>
        <v>599.89525312298895</v>
      </c>
      <c r="H272">
        <f t="shared" si="13"/>
        <v>0</v>
      </c>
      <c r="I272">
        <f t="shared" si="14"/>
        <v>1</v>
      </c>
    </row>
    <row r="273" spans="1:9" x14ac:dyDescent="0.3">
      <c r="A273">
        <v>272</v>
      </c>
      <c r="B273" t="s">
        <v>9</v>
      </c>
      <c r="C273" t="s">
        <v>98</v>
      </c>
      <c r="D273" t="s">
        <v>12</v>
      </c>
      <c r="E273">
        <v>0</v>
      </c>
      <c r="F273">
        <v>300.49512132002297</v>
      </c>
      <c r="G273">
        <f t="shared" si="12"/>
        <v>300.49512132002297</v>
      </c>
      <c r="H273">
        <f t="shared" si="13"/>
        <v>0</v>
      </c>
      <c r="I273">
        <f t="shared" si="14"/>
        <v>1</v>
      </c>
    </row>
    <row r="274" spans="1:9" x14ac:dyDescent="0.3">
      <c r="A274">
        <v>273</v>
      </c>
      <c r="B274" t="s">
        <v>9</v>
      </c>
      <c r="C274" t="s">
        <v>98</v>
      </c>
      <c r="D274" t="s">
        <v>20</v>
      </c>
      <c r="E274">
        <v>0</v>
      </c>
      <c r="F274">
        <v>492.00354478685898</v>
      </c>
      <c r="G274">
        <f t="shared" si="12"/>
        <v>492.00354478685898</v>
      </c>
      <c r="H274">
        <f t="shared" si="13"/>
        <v>0</v>
      </c>
      <c r="I274">
        <f t="shared" si="14"/>
        <v>1</v>
      </c>
    </row>
    <row r="275" spans="1:9" x14ac:dyDescent="0.3">
      <c r="A275">
        <v>274</v>
      </c>
      <c r="B275" t="s">
        <v>9</v>
      </c>
      <c r="C275" t="s">
        <v>98</v>
      </c>
      <c r="D275" t="s">
        <v>13</v>
      </c>
      <c r="E275" s="1">
        <v>14838.7347014549</v>
      </c>
      <c r="F275" s="1">
        <v>21268.087773472798</v>
      </c>
      <c r="G275">
        <f t="shared" si="12"/>
        <v>36106.8224749277</v>
      </c>
      <c r="H275">
        <f t="shared" si="13"/>
        <v>0.41096761454871317</v>
      </c>
      <c r="I275">
        <f t="shared" si="14"/>
        <v>0.58903238545128678</v>
      </c>
    </row>
    <row r="276" spans="1:9" x14ac:dyDescent="0.3">
      <c r="A276">
        <v>275</v>
      </c>
      <c r="B276" t="s">
        <v>9</v>
      </c>
      <c r="C276" t="s">
        <v>98</v>
      </c>
      <c r="D276" t="s">
        <v>14</v>
      </c>
      <c r="E276">
        <v>0</v>
      </c>
      <c r="F276">
        <v>494.62265219386802</v>
      </c>
      <c r="G276">
        <f t="shared" si="12"/>
        <v>494.62265219386802</v>
      </c>
      <c r="H276">
        <f t="shared" si="13"/>
        <v>0</v>
      </c>
      <c r="I276">
        <f t="shared" si="14"/>
        <v>1</v>
      </c>
    </row>
    <row r="277" spans="1:9" x14ac:dyDescent="0.3">
      <c r="A277">
        <v>276</v>
      </c>
      <c r="B277" t="s">
        <v>9</v>
      </c>
      <c r="C277" t="s">
        <v>98</v>
      </c>
      <c r="D277" t="s">
        <v>102</v>
      </c>
      <c r="E277">
        <v>0</v>
      </c>
      <c r="F277">
        <v>799.551137331988</v>
      </c>
      <c r="G277">
        <f t="shared" si="12"/>
        <v>799.551137331988</v>
      </c>
      <c r="H277">
        <f t="shared" si="13"/>
        <v>0</v>
      </c>
      <c r="I277">
        <f t="shared" si="14"/>
        <v>1</v>
      </c>
    </row>
    <row r="278" spans="1:9" x14ac:dyDescent="0.3">
      <c r="A278">
        <v>277</v>
      </c>
      <c r="B278" t="s">
        <v>9</v>
      </c>
      <c r="C278" t="s">
        <v>98</v>
      </c>
      <c r="D278" t="s">
        <v>21</v>
      </c>
      <c r="E278">
        <v>89.012830697837899</v>
      </c>
      <c r="F278" s="1">
        <v>1415.31891686012</v>
      </c>
      <c r="G278">
        <f t="shared" si="12"/>
        <v>1504.3317475579579</v>
      </c>
      <c r="H278">
        <f t="shared" si="13"/>
        <v>5.9171011209685632E-2</v>
      </c>
      <c r="I278">
        <f t="shared" si="14"/>
        <v>0.9408289887903144</v>
      </c>
    </row>
    <row r="279" spans="1:9" x14ac:dyDescent="0.3">
      <c r="A279">
        <v>278</v>
      </c>
      <c r="B279" t="s">
        <v>9</v>
      </c>
      <c r="C279" t="s">
        <v>98</v>
      </c>
      <c r="D279" t="s">
        <v>94</v>
      </c>
      <c r="E279">
        <v>0</v>
      </c>
      <c r="F279" s="1">
        <v>18070.3485109578</v>
      </c>
      <c r="G279">
        <f t="shared" si="12"/>
        <v>18070.3485109578</v>
      </c>
      <c r="H279">
        <f t="shared" si="13"/>
        <v>0</v>
      </c>
      <c r="I279">
        <f t="shared" si="14"/>
        <v>1</v>
      </c>
    </row>
    <row r="280" spans="1:9" x14ac:dyDescent="0.3">
      <c r="A280">
        <v>279</v>
      </c>
      <c r="B280" t="s">
        <v>9</v>
      </c>
      <c r="C280" t="s">
        <v>98</v>
      </c>
      <c r="D280" t="s">
        <v>103</v>
      </c>
      <c r="E280">
        <v>3.2435786662580002E-3</v>
      </c>
      <c r="F280">
        <v>526.06404269210896</v>
      </c>
      <c r="G280">
        <f t="shared" si="12"/>
        <v>526.06728627077518</v>
      </c>
      <c r="H280">
        <f t="shared" si="13"/>
        <v>6.1657106436922189E-6</v>
      </c>
      <c r="I280">
        <f t="shared" si="14"/>
        <v>0.9999938342893564</v>
      </c>
    </row>
    <row r="281" spans="1:9" x14ac:dyDescent="0.3">
      <c r="A281">
        <v>280</v>
      </c>
      <c r="B281" t="s">
        <v>9</v>
      </c>
      <c r="C281" t="s">
        <v>98</v>
      </c>
      <c r="D281" t="s">
        <v>95</v>
      </c>
      <c r="E281">
        <v>0</v>
      </c>
      <c r="F281" s="1">
        <v>2182.5052506073098</v>
      </c>
      <c r="G281">
        <f t="shared" si="12"/>
        <v>2182.5052506073098</v>
      </c>
      <c r="H281">
        <f t="shared" si="13"/>
        <v>0</v>
      </c>
      <c r="I281">
        <f t="shared" si="14"/>
        <v>1</v>
      </c>
    </row>
    <row r="282" spans="1:9" x14ac:dyDescent="0.3">
      <c r="A282">
        <v>281</v>
      </c>
      <c r="B282" t="s">
        <v>9</v>
      </c>
      <c r="C282" t="s">
        <v>98</v>
      </c>
      <c r="D282" t="s">
        <v>104</v>
      </c>
      <c r="E282">
        <v>0</v>
      </c>
      <c r="F282" s="1">
        <v>1043.8385552807299</v>
      </c>
      <c r="G282">
        <f t="shared" si="12"/>
        <v>1043.8385552807299</v>
      </c>
      <c r="H282">
        <f t="shared" si="13"/>
        <v>0</v>
      </c>
      <c r="I282">
        <f t="shared" si="14"/>
        <v>1</v>
      </c>
    </row>
    <row r="283" spans="1:9" x14ac:dyDescent="0.3">
      <c r="A283">
        <v>282</v>
      </c>
      <c r="B283" t="s">
        <v>9</v>
      </c>
      <c r="C283" t="s">
        <v>98</v>
      </c>
      <c r="D283" t="s">
        <v>46</v>
      </c>
      <c r="E283" s="1">
        <v>9659.0722635268394</v>
      </c>
      <c r="F283" s="1">
        <v>55705.050100562701</v>
      </c>
      <c r="G283">
        <f t="shared" si="12"/>
        <v>65364.12236408954</v>
      </c>
      <c r="H283">
        <f t="shared" si="13"/>
        <v>0.1477733030625597</v>
      </c>
      <c r="I283">
        <f t="shared" si="14"/>
        <v>0.85222669693744035</v>
      </c>
    </row>
    <row r="284" spans="1:9" x14ac:dyDescent="0.3">
      <c r="A284">
        <v>283</v>
      </c>
      <c r="B284" t="s">
        <v>9</v>
      </c>
      <c r="C284" t="s">
        <v>98</v>
      </c>
      <c r="D284" t="s">
        <v>105</v>
      </c>
      <c r="E284">
        <v>24.7748940359538</v>
      </c>
      <c r="F284">
        <v>404.26552664803</v>
      </c>
      <c r="G284">
        <f t="shared" si="12"/>
        <v>429.04042068398383</v>
      </c>
      <c r="H284">
        <f t="shared" si="13"/>
        <v>5.7744894983221454E-2</v>
      </c>
      <c r="I284">
        <f t="shared" si="14"/>
        <v>0.94225510501677845</v>
      </c>
    </row>
    <row r="285" spans="1:9" x14ac:dyDescent="0.3">
      <c r="A285">
        <v>284</v>
      </c>
      <c r="B285" t="s">
        <v>9</v>
      </c>
      <c r="C285" t="s">
        <v>98</v>
      </c>
      <c r="D285" t="s">
        <v>106</v>
      </c>
      <c r="E285">
        <v>0.89702585806861401</v>
      </c>
      <c r="F285" s="1">
        <v>3168.3851197183199</v>
      </c>
      <c r="G285">
        <f t="shared" si="12"/>
        <v>3169.2821455763883</v>
      </c>
      <c r="H285">
        <f t="shared" si="13"/>
        <v>2.8303755136495568E-4</v>
      </c>
      <c r="I285">
        <f t="shared" si="14"/>
        <v>0.99971696244863506</v>
      </c>
    </row>
    <row r="286" spans="1:9" x14ac:dyDescent="0.3">
      <c r="A286">
        <v>285</v>
      </c>
      <c r="B286" t="s">
        <v>9</v>
      </c>
      <c r="C286" t="s">
        <v>98</v>
      </c>
      <c r="D286" t="s">
        <v>107</v>
      </c>
      <c r="E286">
        <v>0</v>
      </c>
      <c r="F286">
        <v>354.63695535570997</v>
      </c>
      <c r="G286">
        <f t="shared" si="12"/>
        <v>354.63695535570997</v>
      </c>
      <c r="H286">
        <f t="shared" si="13"/>
        <v>0</v>
      </c>
      <c r="I286">
        <f t="shared" si="14"/>
        <v>1</v>
      </c>
    </row>
    <row r="287" spans="1:9" x14ac:dyDescent="0.3">
      <c r="A287">
        <v>286</v>
      </c>
      <c r="B287" t="s">
        <v>9</v>
      </c>
      <c r="C287" t="s">
        <v>98</v>
      </c>
      <c r="D287" t="s">
        <v>47</v>
      </c>
      <c r="E287">
        <v>0</v>
      </c>
      <c r="F287">
        <v>622.35484487474002</v>
      </c>
      <c r="G287">
        <f t="shared" si="12"/>
        <v>622.35484487474002</v>
      </c>
      <c r="H287">
        <f t="shared" si="13"/>
        <v>0</v>
      </c>
      <c r="I287">
        <f t="shared" si="14"/>
        <v>1</v>
      </c>
    </row>
    <row r="288" spans="1:9" x14ac:dyDescent="0.3">
      <c r="A288">
        <v>287</v>
      </c>
      <c r="B288" t="s">
        <v>9</v>
      </c>
      <c r="C288" t="s">
        <v>98</v>
      </c>
      <c r="D288" t="s">
        <v>15</v>
      </c>
      <c r="E288">
        <v>346.91314127332498</v>
      </c>
      <c r="F288">
        <v>0</v>
      </c>
      <c r="G288">
        <f t="shared" si="12"/>
        <v>346.91314127332498</v>
      </c>
      <c r="H288">
        <f t="shared" si="13"/>
        <v>1</v>
      </c>
      <c r="I288">
        <f t="shared" si="14"/>
        <v>0</v>
      </c>
    </row>
    <row r="289" spans="1:9" x14ac:dyDescent="0.3">
      <c r="A289">
        <v>288</v>
      </c>
      <c r="B289" t="s">
        <v>9</v>
      </c>
      <c r="C289" t="s">
        <v>98</v>
      </c>
      <c r="D289" t="s">
        <v>28</v>
      </c>
      <c r="E289">
        <v>0</v>
      </c>
      <c r="F289">
        <v>292.553443533809</v>
      </c>
      <c r="G289">
        <f t="shared" si="12"/>
        <v>292.553443533809</v>
      </c>
      <c r="H289">
        <f t="shared" si="13"/>
        <v>0</v>
      </c>
      <c r="I289">
        <f t="shared" si="14"/>
        <v>1</v>
      </c>
    </row>
    <row r="290" spans="1:9" x14ac:dyDescent="0.3">
      <c r="A290">
        <v>289</v>
      </c>
      <c r="B290" t="s">
        <v>9</v>
      </c>
      <c r="C290" t="s">
        <v>98</v>
      </c>
      <c r="D290" t="s">
        <v>108</v>
      </c>
      <c r="E290">
        <v>7.7473243318945197</v>
      </c>
      <c r="F290" s="1">
        <v>42301.837128867497</v>
      </c>
      <c r="G290">
        <f t="shared" si="12"/>
        <v>42309.584453199393</v>
      </c>
      <c r="H290">
        <f t="shared" si="13"/>
        <v>1.8311038579129033E-4</v>
      </c>
      <c r="I290">
        <f t="shared" si="14"/>
        <v>0.99981688961420867</v>
      </c>
    </row>
    <row r="291" spans="1:9" x14ac:dyDescent="0.3">
      <c r="A291">
        <v>290</v>
      </c>
      <c r="B291" t="s">
        <v>9</v>
      </c>
      <c r="C291" t="s">
        <v>98</v>
      </c>
      <c r="D291" t="s">
        <v>109</v>
      </c>
      <c r="E291">
        <v>0</v>
      </c>
      <c r="F291">
        <v>535.60029642327697</v>
      </c>
      <c r="G291">
        <f t="shared" si="12"/>
        <v>535.60029642327697</v>
      </c>
      <c r="H291">
        <f t="shared" si="13"/>
        <v>0</v>
      </c>
      <c r="I291">
        <f t="shared" si="14"/>
        <v>1</v>
      </c>
    </row>
    <row r="292" spans="1:9" x14ac:dyDescent="0.3">
      <c r="A292">
        <v>291</v>
      </c>
      <c r="B292" t="s">
        <v>9</v>
      </c>
      <c r="C292" t="s">
        <v>98</v>
      </c>
      <c r="D292" t="s">
        <v>110</v>
      </c>
      <c r="E292">
        <v>0</v>
      </c>
      <c r="F292">
        <v>362.58047562988702</v>
      </c>
      <c r="G292">
        <f t="shared" si="12"/>
        <v>362.58047562988702</v>
      </c>
      <c r="H292">
        <f t="shared" si="13"/>
        <v>0</v>
      </c>
      <c r="I292">
        <f t="shared" si="14"/>
        <v>1</v>
      </c>
    </row>
    <row r="293" spans="1:9" x14ac:dyDescent="0.3">
      <c r="A293">
        <v>292</v>
      </c>
      <c r="B293" t="s">
        <v>9</v>
      </c>
      <c r="C293" t="s">
        <v>98</v>
      </c>
      <c r="D293" t="s">
        <v>96</v>
      </c>
      <c r="E293">
        <v>102.564072492777</v>
      </c>
      <c r="F293">
        <v>947.99674887360504</v>
      </c>
      <c r="G293">
        <f t="shared" si="12"/>
        <v>1050.560821366382</v>
      </c>
      <c r="H293">
        <f t="shared" si="13"/>
        <v>9.7627924444564723E-2</v>
      </c>
      <c r="I293">
        <f t="shared" si="14"/>
        <v>0.9023720755554353</v>
      </c>
    </row>
    <row r="294" spans="1:9" x14ac:dyDescent="0.3">
      <c r="A294">
        <v>293</v>
      </c>
      <c r="B294" t="s">
        <v>9</v>
      </c>
      <c r="C294" t="s">
        <v>98</v>
      </c>
      <c r="D294" t="s">
        <v>22</v>
      </c>
      <c r="E294" s="1">
        <v>19747.105862725599</v>
      </c>
      <c r="F294" s="1">
        <v>180135.39029847199</v>
      </c>
      <c r="G294">
        <f t="shared" si="12"/>
        <v>199882.4961611976</v>
      </c>
      <c r="H294">
        <f t="shared" si="13"/>
        <v>9.8793572433677798E-2</v>
      </c>
      <c r="I294">
        <f t="shared" si="14"/>
        <v>0.90120642756632219</v>
      </c>
    </row>
    <row r="295" spans="1:9" x14ac:dyDescent="0.3">
      <c r="A295">
        <v>294</v>
      </c>
      <c r="B295" t="s">
        <v>9</v>
      </c>
      <c r="C295" t="s">
        <v>98</v>
      </c>
      <c r="D295" t="s">
        <v>41</v>
      </c>
      <c r="E295">
        <v>445.18288594544902</v>
      </c>
      <c r="F295" s="1">
        <v>3926.4830510492802</v>
      </c>
      <c r="G295">
        <f t="shared" si="12"/>
        <v>4371.6659369947292</v>
      </c>
      <c r="H295">
        <f t="shared" si="13"/>
        <v>0.10183369277559365</v>
      </c>
      <c r="I295">
        <f t="shared" si="14"/>
        <v>0.89816630722440638</v>
      </c>
    </row>
    <row r="296" spans="1:9" x14ac:dyDescent="0.3">
      <c r="A296">
        <v>295</v>
      </c>
      <c r="B296" t="s">
        <v>9</v>
      </c>
      <c r="C296" t="s">
        <v>98</v>
      </c>
      <c r="D296" t="s">
        <v>111</v>
      </c>
      <c r="E296">
        <v>0</v>
      </c>
      <c r="F296" s="1">
        <v>1412.6233106679199</v>
      </c>
      <c r="G296">
        <f t="shared" si="12"/>
        <v>1412.6233106679199</v>
      </c>
      <c r="H296">
        <f t="shared" si="13"/>
        <v>0</v>
      </c>
      <c r="I296">
        <f t="shared" si="14"/>
        <v>1</v>
      </c>
    </row>
    <row r="297" spans="1:9" x14ac:dyDescent="0.3">
      <c r="A297">
        <v>296</v>
      </c>
      <c r="B297" t="s">
        <v>9</v>
      </c>
      <c r="C297" t="s">
        <v>112</v>
      </c>
      <c r="D297" t="s">
        <v>60</v>
      </c>
      <c r="E297">
        <v>100.492092471573</v>
      </c>
      <c r="F297">
        <v>0</v>
      </c>
      <c r="G297">
        <f t="shared" si="12"/>
        <v>100.492092471573</v>
      </c>
      <c r="H297">
        <f t="shared" si="13"/>
        <v>1</v>
      </c>
      <c r="I297">
        <f t="shared" si="14"/>
        <v>0</v>
      </c>
    </row>
    <row r="298" spans="1:9" x14ac:dyDescent="0.3">
      <c r="A298">
        <v>297</v>
      </c>
      <c r="B298" t="s">
        <v>9</v>
      </c>
      <c r="C298" t="s">
        <v>112</v>
      </c>
      <c r="D298" t="s">
        <v>11</v>
      </c>
      <c r="E298">
        <v>480.97641700994899</v>
      </c>
      <c r="F298">
        <v>39.534708427146299</v>
      </c>
      <c r="G298">
        <f t="shared" si="12"/>
        <v>520.5111254370953</v>
      </c>
      <c r="H298">
        <f t="shared" si="13"/>
        <v>0.92404637193115258</v>
      </c>
      <c r="I298">
        <f t="shared" si="14"/>
        <v>7.5953628068847381E-2</v>
      </c>
    </row>
    <row r="299" spans="1:9" x14ac:dyDescent="0.3">
      <c r="A299">
        <v>298</v>
      </c>
      <c r="B299" t="s">
        <v>9</v>
      </c>
      <c r="C299" t="s">
        <v>112</v>
      </c>
      <c r="D299" t="s">
        <v>13</v>
      </c>
      <c r="E299" s="1">
        <v>7384.2065692651804</v>
      </c>
      <c r="F299">
        <v>311.07211600278202</v>
      </c>
      <c r="G299">
        <f t="shared" si="12"/>
        <v>7695.2786852679628</v>
      </c>
      <c r="H299">
        <f t="shared" si="13"/>
        <v>0.9595762377523368</v>
      </c>
      <c r="I299">
        <f t="shared" si="14"/>
        <v>4.0423762247663156E-2</v>
      </c>
    </row>
    <row r="300" spans="1:9" x14ac:dyDescent="0.3">
      <c r="A300">
        <v>299</v>
      </c>
      <c r="B300" t="s">
        <v>9</v>
      </c>
      <c r="C300" t="s">
        <v>112</v>
      </c>
      <c r="D300" t="s">
        <v>15</v>
      </c>
      <c r="E300">
        <v>87.142657464099798</v>
      </c>
      <c r="F300">
        <v>0</v>
      </c>
      <c r="G300">
        <f t="shared" si="12"/>
        <v>87.142657464099798</v>
      </c>
      <c r="H300">
        <f t="shared" si="13"/>
        <v>1</v>
      </c>
      <c r="I300">
        <f t="shared" si="14"/>
        <v>0</v>
      </c>
    </row>
    <row r="301" spans="1:9" x14ac:dyDescent="0.3">
      <c r="A301">
        <v>300</v>
      </c>
      <c r="B301" t="s">
        <v>9</v>
      </c>
      <c r="C301" t="s">
        <v>112</v>
      </c>
      <c r="D301" t="s">
        <v>29</v>
      </c>
      <c r="E301" s="1">
        <v>1784.23891809407</v>
      </c>
      <c r="F301">
        <v>0</v>
      </c>
      <c r="G301">
        <f t="shared" si="12"/>
        <v>1784.23891809407</v>
      </c>
      <c r="H301">
        <f t="shared" si="13"/>
        <v>1</v>
      </c>
      <c r="I301">
        <f t="shared" si="14"/>
        <v>0</v>
      </c>
    </row>
    <row r="302" spans="1:9" x14ac:dyDescent="0.3">
      <c r="A302">
        <v>301</v>
      </c>
      <c r="B302" t="s">
        <v>9</v>
      </c>
      <c r="C302" t="s">
        <v>113</v>
      </c>
      <c r="D302" t="s">
        <v>13</v>
      </c>
      <c r="E302">
        <v>881.79120498440295</v>
      </c>
      <c r="F302">
        <v>0</v>
      </c>
      <c r="G302">
        <f t="shared" si="12"/>
        <v>881.79120498440295</v>
      </c>
      <c r="H302">
        <f t="shared" si="13"/>
        <v>1</v>
      </c>
      <c r="I302">
        <f t="shared" si="14"/>
        <v>0</v>
      </c>
    </row>
    <row r="303" spans="1:9" x14ac:dyDescent="0.3">
      <c r="A303">
        <v>302</v>
      </c>
      <c r="B303" t="s">
        <v>9</v>
      </c>
      <c r="C303" t="s">
        <v>113</v>
      </c>
      <c r="D303" t="s">
        <v>22</v>
      </c>
      <c r="E303" s="1">
        <v>1321.48441773168</v>
      </c>
      <c r="F303">
        <v>243.27290464703799</v>
      </c>
      <c r="G303">
        <f t="shared" si="12"/>
        <v>1564.7573223787181</v>
      </c>
      <c r="H303">
        <f t="shared" si="13"/>
        <v>0.84452994648574731</v>
      </c>
      <c r="I303">
        <f t="shared" si="14"/>
        <v>0.15547005351425267</v>
      </c>
    </row>
    <row r="304" spans="1:9" x14ac:dyDescent="0.3">
      <c r="A304">
        <v>303</v>
      </c>
      <c r="B304" t="s">
        <v>9</v>
      </c>
      <c r="C304" t="s">
        <v>113</v>
      </c>
      <c r="D304" t="s">
        <v>41</v>
      </c>
      <c r="E304">
        <v>445.62355402885697</v>
      </c>
      <c r="F304">
        <v>67.080160413566603</v>
      </c>
      <c r="G304">
        <f t="shared" si="12"/>
        <v>512.70371444242357</v>
      </c>
      <c r="H304">
        <f t="shared" si="13"/>
        <v>0.86916388837456005</v>
      </c>
      <c r="I304">
        <f t="shared" si="14"/>
        <v>0.13083611162543993</v>
      </c>
    </row>
    <row r="305" spans="1:9" x14ac:dyDescent="0.3">
      <c r="A305">
        <v>304</v>
      </c>
      <c r="B305" t="s">
        <v>9</v>
      </c>
      <c r="C305" t="s">
        <v>114</v>
      </c>
      <c r="D305" t="s">
        <v>11</v>
      </c>
      <c r="E305" s="1">
        <v>4184.6497200385202</v>
      </c>
      <c r="F305">
        <v>466.06355857998102</v>
      </c>
      <c r="G305">
        <f t="shared" si="12"/>
        <v>4650.7132786185011</v>
      </c>
      <c r="H305">
        <f t="shared" si="13"/>
        <v>0.89978664977634881</v>
      </c>
      <c r="I305">
        <f t="shared" si="14"/>
        <v>0.10021335022365122</v>
      </c>
    </row>
    <row r="306" spans="1:9" x14ac:dyDescent="0.3">
      <c r="A306">
        <v>305</v>
      </c>
      <c r="B306" t="s">
        <v>9</v>
      </c>
      <c r="C306" t="s">
        <v>114</v>
      </c>
      <c r="D306" t="s">
        <v>20</v>
      </c>
      <c r="E306" s="1">
        <v>6918.6263099040498</v>
      </c>
      <c r="F306" s="1">
        <v>3555.4073258825401</v>
      </c>
      <c r="G306">
        <f t="shared" si="12"/>
        <v>10474.033635786589</v>
      </c>
      <c r="H306">
        <f t="shared" si="13"/>
        <v>0.66055032382798606</v>
      </c>
      <c r="I306">
        <f t="shared" si="14"/>
        <v>0.33944967617201399</v>
      </c>
    </row>
    <row r="307" spans="1:9" x14ac:dyDescent="0.3">
      <c r="A307">
        <v>306</v>
      </c>
      <c r="B307" t="s">
        <v>9</v>
      </c>
      <c r="C307" t="s">
        <v>114</v>
      </c>
      <c r="D307" t="s">
        <v>37</v>
      </c>
      <c r="E307">
        <v>534.38585775760703</v>
      </c>
      <c r="F307">
        <v>0</v>
      </c>
      <c r="G307">
        <f t="shared" si="12"/>
        <v>534.38585775760703</v>
      </c>
      <c r="H307">
        <f t="shared" si="13"/>
        <v>1</v>
      </c>
      <c r="I307">
        <f t="shared" si="14"/>
        <v>0</v>
      </c>
    </row>
    <row r="308" spans="1:9" x14ac:dyDescent="0.3">
      <c r="A308">
        <v>307</v>
      </c>
      <c r="B308" t="s">
        <v>9</v>
      </c>
      <c r="C308" t="s">
        <v>114</v>
      </c>
      <c r="D308" t="s">
        <v>13</v>
      </c>
      <c r="E308" s="1">
        <v>20320.7401725052</v>
      </c>
      <c r="F308" s="1">
        <v>16119.8296639908</v>
      </c>
      <c r="G308">
        <f t="shared" si="12"/>
        <v>36440.569836495997</v>
      </c>
      <c r="H308">
        <f t="shared" si="13"/>
        <v>0.55764057103611897</v>
      </c>
      <c r="I308">
        <f t="shared" si="14"/>
        <v>0.44235942896388114</v>
      </c>
    </row>
    <row r="309" spans="1:9" x14ac:dyDescent="0.3">
      <c r="A309">
        <v>308</v>
      </c>
      <c r="B309" t="s">
        <v>9</v>
      </c>
      <c r="C309" t="s">
        <v>114</v>
      </c>
      <c r="D309" t="s">
        <v>14</v>
      </c>
      <c r="E309" s="1">
        <v>6154.4864799075303</v>
      </c>
      <c r="F309">
        <v>36.172802284353601</v>
      </c>
      <c r="G309">
        <f t="shared" si="12"/>
        <v>6190.6592821918839</v>
      </c>
      <c r="H309">
        <f t="shared" si="13"/>
        <v>0.99415687398781438</v>
      </c>
      <c r="I309">
        <f t="shared" si="14"/>
        <v>5.8431260121855951E-3</v>
      </c>
    </row>
    <row r="310" spans="1:9" x14ac:dyDescent="0.3">
      <c r="A310">
        <v>309</v>
      </c>
      <c r="B310" t="s">
        <v>9</v>
      </c>
      <c r="C310" t="s">
        <v>114</v>
      </c>
      <c r="D310" t="s">
        <v>21</v>
      </c>
      <c r="E310" s="1">
        <v>1190.18940326031</v>
      </c>
      <c r="F310">
        <v>0</v>
      </c>
      <c r="G310">
        <f t="shared" si="12"/>
        <v>1190.18940326031</v>
      </c>
      <c r="H310">
        <f t="shared" si="13"/>
        <v>1</v>
      </c>
      <c r="I310">
        <f t="shared" si="14"/>
        <v>0</v>
      </c>
    </row>
    <row r="311" spans="1:9" x14ac:dyDescent="0.3">
      <c r="A311">
        <v>310</v>
      </c>
      <c r="B311" t="s">
        <v>9</v>
      </c>
      <c r="C311" t="s">
        <v>114</v>
      </c>
      <c r="D311" t="s">
        <v>80</v>
      </c>
      <c r="E311">
        <v>119.82558384325201</v>
      </c>
      <c r="F311">
        <v>305.813616331199</v>
      </c>
      <c r="G311">
        <f t="shared" si="12"/>
        <v>425.63920017445099</v>
      </c>
      <c r="H311">
        <f t="shared" si="13"/>
        <v>0.28151914530931527</v>
      </c>
      <c r="I311">
        <f t="shared" si="14"/>
        <v>0.71848085469068479</v>
      </c>
    </row>
    <row r="312" spans="1:9" x14ac:dyDescent="0.3">
      <c r="A312">
        <v>311</v>
      </c>
      <c r="B312" t="s">
        <v>9</v>
      </c>
      <c r="C312" t="s">
        <v>114</v>
      </c>
      <c r="D312" t="s">
        <v>15</v>
      </c>
      <c r="E312" s="1">
        <v>16452.744007607402</v>
      </c>
      <c r="F312" s="1">
        <v>4029.9296188659901</v>
      </c>
      <c r="G312">
        <f t="shared" si="12"/>
        <v>20482.673626473392</v>
      </c>
      <c r="H312">
        <f t="shared" si="13"/>
        <v>0.80325177794868552</v>
      </c>
      <c r="I312">
        <f t="shared" si="14"/>
        <v>0.19674822205131451</v>
      </c>
    </row>
    <row r="313" spans="1:9" x14ac:dyDescent="0.3">
      <c r="A313">
        <v>312</v>
      </c>
      <c r="B313" t="s">
        <v>9</v>
      </c>
      <c r="C313" t="s">
        <v>114</v>
      </c>
      <c r="D313" t="s">
        <v>26</v>
      </c>
      <c r="E313">
        <v>358.36089454899798</v>
      </c>
      <c r="F313">
        <v>564.38411487953204</v>
      </c>
      <c r="G313">
        <f t="shared" si="12"/>
        <v>922.74500942853001</v>
      </c>
      <c r="H313">
        <f t="shared" si="13"/>
        <v>0.38836394766408577</v>
      </c>
      <c r="I313">
        <f t="shared" si="14"/>
        <v>0.61163605233591423</v>
      </c>
    </row>
    <row r="314" spans="1:9" x14ac:dyDescent="0.3">
      <c r="A314">
        <v>313</v>
      </c>
      <c r="B314" t="s">
        <v>9</v>
      </c>
      <c r="C314" t="s">
        <v>114</v>
      </c>
      <c r="D314" t="s">
        <v>27</v>
      </c>
      <c r="E314">
        <v>369.23203109466402</v>
      </c>
      <c r="F314">
        <v>608.58636106226697</v>
      </c>
      <c r="G314">
        <f t="shared" si="12"/>
        <v>977.81839215693094</v>
      </c>
      <c r="H314">
        <f t="shared" si="13"/>
        <v>0.37760798329860584</v>
      </c>
      <c r="I314">
        <f t="shared" si="14"/>
        <v>0.62239201670139421</v>
      </c>
    </row>
    <row r="315" spans="1:9" x14ac:dyDescent="0.3">
      <c r="A315">
        <v>314</v>
      </c>
      <c r="B315" t="s">
        <v>9</v>
      </c>
      <c r="C315" t="s">
        <v>114</v>
      </c>
      <c r="D315" t="s">
        <v>115</v>
      </c>
      <c r="E315">
        <v>256.68150419247399</v>
      </c>
      <c r="F315">
        <v>0</v>
      </c>
      <c r="G315">
        <f t="shared" si="12"/>
        <v>256.68150419247399</v>
      </c>
      <c r="H315">
        <f t="shared" si="13"/>
        <v>1</v>
      </c>
      <c r="I315">
        <f t="shared" si="14"/>
        <v>0</v>
      </c>
    </row>
    <row r="316" spans="1:9" x14ac:dyDescent="0.3">
      <c r="A316">
        <v>315</v>
      </c>
      <c r="B316" t="s">
        <v>9</v>
      </c>
      <c r="C316" t="s">
        <v>114</v>
      </c>
      <c r="D316" t="s">
        <v>28</v>
      </c>
      <c r="E316" s="1">
        <v>1187.6781669649599</v>
      </c>
      <c r="F316">
        <v>0</v>
      </c>
      <c r="G316">
        <f t="shared" si="12"/>
        <v>1187.6781669649599</v>
      </c>
      <c r="H316">
        <f t="shared" si="13"/>
        <v>1</v>
      </c>
      <c r="I316">
        <f t="shared" si="14"/>
        <v>0</v>
      </c>
    </row>
    <row r="317" spans="1:9" x14ac:dyDescent="0.3">
      <c r="A317">
        <v>316</v>
      </c>
      <c r="B317" t="s">
        <v>9</v>
      </c>
      <c r="C317" t="s">
        <v>114</v>
      </c>
      <c r="D317" t="s">
        <v>62</v>
      </c>
      <c r="E317" s="1">
        <v>6560.5430621901896</v>
      </c>
      <c r="F317">
        <v>2.7321752744849999E-2</v>
      </c>
      <c r="G317">
        <f t="shared" si="12"/>
        <v>6560.5703839429343</v>
      </c>
      <c r="H317">
        <f t="shared" si="13"/>
        <v>0.99999583546076853</v>
      </c>
      <c r="I317">
        <f t="shared" si="14"/>
        <v>4.1645392314851587E-6</v>
      </c>
    </row>
    <row r="318" spans="1:9" x14ac:dyDescent="0.3">
      <c r="A318">
        <v>317</v>
      </c>
      <c r="B318" t="s">
        <v>9</v>
      </c>
      <c r="C318" t="s">
        <v>114</v>
      </c>
      <c r="D318" t="s">
        <v>29</v>
      </c>
      <c r="E318" s="1">
        <v>38602.1977362404</v>
      </c>
      <c r="F318" s="1">
        <v>2600.6239235210501</v>
      </c>
      <c r="G318">
        <f t="shared" si="12"/>
        <v>41202.821659761452</v>
      </c>
      <c r="H318">
        <f t="shared" si="13"/>
        <v>0.93688238283785275</v>
      </c>
      <c r="I318">
        <f t="shared" si="14"/>
        <v>6.3117617162147213E-2</v>
      </c>
    </row>
    <row r="319" spans="1:9" x14ac:dyDescent="0.3">
      <c r="A319">
        <v>318</v>
      </c>
      <c r="B319" t="s">
        <v>9</v>
      </c>
      <c r="C319" t="s">
        <v>114</v>
      </c>
      <c r="D319" t="s">
        <v>116</v>
      </c>
      <c r="E319">
        <v>275.06206170474002</v>
      </c>
      <c r="F319">
        <v>67.481167899496697</v>
      </c>
      <c r="G319">
        <f t="shared" si="12"/>
        <v>342.54322960423673</v>
      </c>
      <c r="H319">
        <f t="shared" si="13"/>
        <v>0.80299955723117855</v>
      </c>
      <c r="I319">
        <f t="shared" si="14"/>
        <v>0.19700044276882142</v>
      </c>
    </row>
    <row r="320" spans="1:9" x14ac:dyDescent="0.3">
      <c r="A320">
        <v>319</v>
      </c>
      <c r="B320" t="s">
        <v>9</v>
      </c>
      <c r="C320" t="s">
        <v>114</v>
      </c>
      <c r="D320" t="s">
        <v>33</v>
      </c>
      <c r="E320" s="1">
        <v>1310.23396182541</v>
      </c>
      <c r="F320">
        <v>0</v>
      </c>
      <c r="G320">
        <f t="shared" si="12"/>
        <v>1310.23396182541</v>
      </c>
      <c r="H320">
        <f t="shared" si="13"/>
        <v>1</v>
      </c>
      <c r="I320">
        <f t="shared" si="14"/>
        <v>0</v>
      </c>
    </row>
    <row r="321" spans="1:9" x14ac:dyDescent="0.3">
      <c r="A321">
        <v>320</v>
      </c>
      <c r="B321" t="s">
        <v>9</v>
      </c>
      <c r="C321" t="s">
        <v>114</v>
      </c>
      <c r="D321" t="s">
        <v>22</v>
      </c>
      <c r="E321" s="1">
        <v>2540.0940208483498</v>
      </c>
      <c r="F321">
        <v>80.574378436632799</v>
      </c>
      <c r="G321">
        <f t="shared" si="12"/>
        <v>2620.6683992849826</v>
      </c>
      <c r="H321">
        <f t="shared" si="13"/>
        <v>0.96925426411879634</v>
      </c>
      <c r="I321">
        <f t="shared" si="14"/>
        <v>3.0745735881203641E-2</v>
      </c>
    </row>
    <row r="322" spans="1:9" x14ac:dyDescent="0.3">
      <c r="A322">
        <v>321</v>
      </c>
      <c r="B322" t="s">
        <v>9</v>
      </c>
      <c r="C322" t="s">
        <v>114</v>
      </c>
      <c r="D322" t="s">
        <v>41</v>
      </c>
      <c r="E322">
        <v>902.094038237983</v>
      </c>
      <c r="F322">
        <v>0</v>
      </c>
      <c r="G322">
        <f t="shared" si="12"/>
        <v>902.094038237983</v>
      </c>
      <c r="H322">
        <f t="shared" si="13"/>
        <v>1</v>
      </c>
      <c r="I322">
        <f t="shared" si="14"/>
        <v>0</v>
      </c>
    </row>
    <row r="323" spans="1:9" x14ac:dyDescent="0.3">
      <c r="A323">
        <v>322</v>
      </c>
      <c r="B323" t="s">
        <v>9</v>
      </c>
      <c r="C323" t="s">
        <v>114</v>
      </c>
      <c r="D323" t="s">
        <v>43</v>
      </c>
      <c r="E323" s="1">
        <v>4412.0484642544398</v>
      </c>
      <c r="F323">
        <v>0</v>
      </c>
      <c r="G323">
        <f t="shared" ref="G323:G386" si="15">SUM(E323:F323)</f>
        <v>4412.0484642544398</v>
      </c>
      <c r="H323">
        <f t="shared" ref="H323:H386" si="16">E323/G323</f>
        <v>1</v>
      </c>
      <c r="I323">
        <f t="shared" ref="I323:I386" si="17">F323/G323</f>
        <v>0</v>
      </c>
    </row>
    <row r="324" spans="1:9" x14ac:dyDescent="0.3">
      <c r="A324">
        <v>323</v>
      </c>
      <c r="B324" t="s">
        <v>9</v>
      </c>
      <c r="C324" t="s">
        <v>114</v>
      </c>
      <c r="D324" t="s">
        <v>16</v>
      </c>
      <c r="E324" s="1">
        <v>13932.4178860544</v>
      </c>
      <c r="F324" s="1">
        <v>1820.4548407611601</v>
      </c>
      <c r="G324">
        <f t="shared" si="15"/>
        <v>15752.87272681556</v>
      </c>
      <c r="H324">
        <f t="shared" si="16"/>
        <v>0.8844366438851331</v>
      </c>
      <c r="I324">
        <f t="shared" si="17"/>
        <v>0.11556335611486684</v>
      </c>
    </row>
    <row r="325" spans="1:9" x14ac:dyDescent="0.3">
      <c r="A325">
        <v>324</v>
      </c>
      <c r="B325" t="s">
        <v>9</v>
      </c>
      <c r="C325" t="s">
        <v>114</v>
      </c>
      <c r="D325" t="s">
        <v>74</v>
      </c>
      <c r="E325" s="1">
        <v>1621.9616955890999</v>
      </c>
      <c r="F325">
        <v>0</v>
      </c>
      <c r="G325">
        <f t="shared" si="15"/>
        <v>1621.9616955890999</v>
      </c>
      <c r="H325">
        <f t="shared" si="16"/>
        <v>1</v>
      </c>
      <c r="I325">
        <f t="shared" si="17"/>
        <v>0</v>
      </c>
    </row>
    <row r="326" spans="1:9" x14ac:dyDescent="0.3">
      <c r="A326">
        <v>325</v>
      </c>
      <c r="B326" t="s">
        <v>9</v>
      </c>
      <c r="C326" t="s">
        <v>114</v>
      </c>
      <c r="D326" t="s">
        <v>34</v>
      </c>
      <c r="E326" s="1">
        <v>1329.2797014021801</v>
      </c>
      <c r="F326">
        <v>7.7916717228449102</v>
      </c>
      <c r="G326">
        <f t="shared" si="15"/>
        <v>1337.071373125025</v>
      </c>
      <c r="H326">
        <f t="shared" si="16"/>
        <v>0.99417258354381322</v>
      </c>
      <c r="I326">
        <f t="shared" si="17"/>
        <v>5.8274164561866936E-3</v>
      </c>
    </row>
    <row r="327" spans="1:9" x14ac:dyDescent="0.3">
      <c r="A327">
        <v>326</v>
      </c>
      <c r="B327" t="s">
        <v>9</v>
      </c>
      <c r="C327" t="s">
        <v>117</v>
      </c>
      <c r="D327" t="s">
        <v>20</v>
      </c>
      <c r="E327">
        <v>577.56462965366495</v>
      </c>
      <c r="F327">
        <v>0</v>
      </c>
      <c r="G327">
        <f t="shared" si="15"/>
        <v>577.56462965366495</v>
      </c>
      <c r="H327">
        <f t="shared" si="16"/>
        <v>1</v>
      </c>
      <c r="I327">
        <f t="shared" si="17"/>
        <v>0</v>
      </c>
    </row>
    <row r="328" spans="1:9" x14ac:dyDescent="0.3">
      <c r="A328">
        <v>327</v>
      </c>
      <c r="B328" t="s">
        <v>9</v>
      </c>
      <c r="C328" t="s">
        <v>118</v>
      </c>
      <c r="D328" t="s">
        <v>62</v>
      </c>
      <c r="E328">
        <v>543.44828987954804</v>
      </c>
      <c r="F328">
        <v>0</v>
      </c>
      <c r="G328">
        <f t="shared" si="15"/>
        <v>543.44828987954804</v>
      </c>
      <c r="H328">
        <f t="shared" si="16"/>
        <v>1</v>
      </c>
      <c r="I328">
        <f t="shared" si="17"/>
        <v>0</v>
      </c>
    </row>
    <row r="329" spans="1:9" x14ac:dyDescent="0.3">
      <c r="A329">
        <v>328</v>
      </c>
      <c r="B329" t="s">
        <v>9</v>
      </c>
      <c r="C329" t="s">
        <v>118</v>
      </c>
      <c r="D329" t="s">
        <v>29</v>
      </c>
      <c r="E329" s="1">
        <v>3408.0063640293001</v>
      </c>
      <c r="F329">
        <v>0</v>
      </c>
      <c r="G329">
        <f t="shared" si="15"/>
        <v>3408.0063640293001</v>
      </c>
      <c r="H329">
        <f t="shared" si="16"/>
        <v>1</v>
      </c>
      <c r="I329">
        <f t="shared" si="17"/>
        <v>0</v>
      </c>
    </row>
    <row r="330" spans="1:9" x14ac:dyDescent="0.3">
      <c r="A330">
        <v>329</v>
      </c>
      <c r="B330" t="s">
        <v>9</v>
      </c>
      <c r="C330" t="s">
        <v>118</v>
      </c>
      <c r="D330" t="s">
        <v>34</v>
      </c>
      <c r="E330">
        <v>502.57038617040502</v>
      </c>
      <c r="F330">
        <v>0</v>
      </c>
      <c r="G330">
        <f t="shared" si="15"/>
        <v>502.57038617040502</v>
      </c>
      <c r="H330">
        <f t="shared" si="16"/>
        <v>1</v>
      </c>
      <c r="I330">
        <f t="shared" si="17"/>
        <v>0</v>
      </c>
    </row>
    <row r="331" spans="1:9" x14ac:dyDescent="0.3">
      <c r="A331">
        <v>330</v>
      </c>
      <c r="B331" t="s">
        <v>9</v>
      </c>
      <c r="C331" t="s">
        <v>119</v>
      </c>
      <c r="D331" t="s">
        <v>11</v>
      </c>
      <c r="E331" s="1">
        <v>1475.0804048377199</v>
      </c>
      <c r="F331">
        <v>0</v>
      </c>
      <c r="G331">
        <f t="shared" si="15"/>
        <v>1475.0804048377199</v>
      </c>
      <c r="H331">
        <f t="shared" si="16"/>
        <v>1</v>
      </c>
      <c r="I331">
        <f t="shared" si="17"/>
        <v>0</v>
      </c>
    </row>
    <row r="332" spans="1:9" x14ac:dyDescent="0.3">
      <c r="A332">
        <v>331</v>
      </c>
      <c r="B332" t="s">
        <v>9</v>
      </c>
      <c r="C332" t="s">
        <v>119</v>
      </c>
      <c r="D332" t="s">
        <v>20</v>
      </c>
      <c r="E332" s="1">
        <v>2781.8791641890398</v>
      </c>
      <c r="F332">
        <v>0.43971003206633003</v>
      </c>
      <c r="G332">
        <f t="shared" si="15"/>
        <v>2782.3188742211059</v>
      </c>
      <c r="H332">
        <f t="shared" si="16"/>
        <v>0.99984196274692305</v>
      </c>
      <c r="I332">
        <f t="shared" si="17"/>
        <v>1.5803725307704866E-4</v>
      </c>
    </row>
    <row r="333" spans="1:9" x14ac:dyDescent="0.3">
      <c r="A333">
        <v>332</v>
      </c>
      <c r="B333" t="s">
        <v>9</v>
      </c>
      <c r="C333" t="s">
        <v>119</v>
      </c>
      <c r="D333" t="s">
        <v>13</v>
      </c>
      <c r="E333" s="1">
        <v>6158.4952973709997</v>
      </c>
      <c r="F333">
        <v>0</v>
      </c>
      <c r="G333">
        <f t="shared" si="15"/>
        <v>6158.4952973709997</v>
      </c>
      <c r="H333">
        <f t="shared" si="16"/>
        <v>1</v>
      </c>
      <c r="I333">
        <f t="shared" si="17"/>
        <v>0</v>
      </c>
    </row>
    <row r="334" spans="1:9" x14ac:dyDescent="0.3">
      <c r="A334">
        <v>333</v>
      </c>
      <c r="B334" t="s">
        <v>9</v>
      </c>
      <c r="C334" t="s">
        <v>119</v>
      </c>
      <c r="D334" t="s">
        <v>15</v>
      </c>
      <c r="E334">
        <v>282.63262019275402</v>
      </c>
      <c r="F334">
        <v>0</v>
      </c>
      <c r="G334">
        <f t="shared" si="15"/>
        <v>282.63262019275402</v>
      </c>
      <c r="H334">
        <f t="shared" si="16"/>
        <v>1</v>
      </c>
      <c r="I334">
        <f t="shared" si="17"/>
        <v>0</v>
      </c>
    </row>
    <row r="335" spans="1:9" x14ac:dyDescent="0.3">
      <c r="A335">
        <v>334</v>
      </c>
      <c r="B335" t="s">
        <v>9</v>
      </c>
      <c r="C335" t="s">
        <v>119</v>
      </c>
      <c r="D335" t="s">
        <v>27</v>
      </c>
      <c r="E335">
        <v>248.917200187226</v>
      </c>
      <c r="F335">
        <v>0</v>
      </c>
      <c r="G335">
        <f t="shared" si="15"/>
        <v>248.917200187226</v>
      </c>
      <c r="H335">
        <f t="shared" si="16"/>
        <v>1</v>
      </c>
      <c r="I335">
        <f t="shared" si="17"/>
        <v>0</v>
      </c>
    </row>
    <row r="336" spans="1:9" x14ac:dyDescent="0.3">
      <c r="A336">
        <v>335</v>
      </c>
      <c r="B336" t="s">
        <v>9</v>
      </c>
      <c r="C336" t="s">
        <v>119</v>
      </c>
      <c r="D336" t="s">
        <v>16</v>
      </c>
      <c r="E336" s="1">
        <v>6510.3440672875704</v>
      </c>
      <c r="F336">
        <v>0</v>
      </c>
      <c r="G336">
        <f t="shared" si="15"/>
        <v>6510.3440672875704</v>
      </c>
      <c r="H336">
        <f t="shared" si="16"/>
        <v>1</v>
      </c>
      <c r="I336">
        <f t="shared" si="17"/>
        <v>0</v>
      </c>
    </row>
    <row r="337" spans="1:9" x14ac:dyDescent="0.3">
      <c r="A337">
        <v>336</v>
      </c>
      <c r="B337" t="s">
        <v>9</v>
      </c>
      <c r="C337" t="s">
        <v>120</v>
      </c>
      <c r="D337" t="s">
        <v>13</v>
      </c>
      <c r="E337" s="1">
        <v>7141.2105846034701</v>
      </c>
      <c r="F337" s="1">
        <v>5777.1227613253204</v>
      </c>
      <c r="G337">
        <f t="shared" si="15"/>
        <v>12918.33334592879</v>
      </c>
      <c r="H337">
        <f t="shared" si="16"/>
        <v>0.55279658709643231</v>
      </c>
      <c r="I337">
        <f t="shared" si="17"/>
        <v>0.44720341290356774</v>
      </c>
    </row>
    <row r="338" spans="1:9" x14ac:dyDescent="0.3">
      <c r="A338">
        <v>337</v>
      </c>
      <c r="B338" t="s">
        <v>9</v>
      </c>
      <c r="C338" t="s">
        <v>120</v>
      </c>
      <c r="D338" t="s">
        <v>26</v>
      </c>
      <c r="E338">
        <v>335.34174334115698</v>
      </c>
      <c r="F338">
        <v>0</v>
      </c>
      <c r="G338">
        <f t="shared" si="15"/>
        <v>335.34174334115698</v>
      </c>
      <c r="H338">
        <f t="shared" si="16"/>
        <v>1</v>
      </c>
      <c r="I338">
        <f t="shared" si="17"/>
        <v>0</v>
      </c>
    </row>
    <row r="339" spans="1:9" x14ac:dyDescent="0.3">
      <c r="A339">
        <v>338</v>
      </c>
      <c r="B339" t="s">
        <v>9</v>
      </c>
      <c r="C339" t="s">
        <v>120</v>
      </c>
      <c r="D339" t="s">
        <v>29</v>
      </c>
      <c r="E339" s="1">
        <v>6294.1231356726503</v>
      </c>
      <c r="F339">
        <v>0</v>
      </c>
      <c r="G339">
        <f t="shared" si="15"/>
        <v>6294.1231356726503</v>
      </c>
      <c r="H339">
        <f t="shared" si="16"/>
        <v>1</v>
      </c>
      <c r="I339">
        <f t="shared" si="17"/>
        <v>0</v>
      </c>
    </row>
    <row r="340" spans="1:9" x14ac:dyDescent="0.3">
      <c r="A340">
        <v>339</v>
      </c>
      <c r="B340" t="s">
        <v>9</v>
      </c>
      <c r="C340" t="s">
        <v>121</v>
      </c>
      <c r="D340" t="s">
        <v>11</v>
      </c>
      <c r="E340" s="1">
        <v>320784.58651253901</v>
      </c>
      <c r="F340" s="1">
        <v>24614.4798678644</v>
      </c>
      <c r="G340">
        <f t="shared" si="15"/>
        <v>345399.06638040341</v>
      </c>
      <c r="H340">
        <f t="shared" si="16"/>
        <v>0.92873611348805618</v>
      </c>
      <c r="I340">
        <f t="shared" si="17"/>
        <v>7.1263886511943764E-2</v>
      </c>
    </row>
    <row r="341" spans="1:9" x14ac:dyDescent="0.3">
      <c r="A341">
        <v>340</v>
      </c>
      <c r="B341" t="s">
        <v>9</v>
      </c>
      <c r="C341" t="s">
        <v>121</v>
      </c>
      <c r="D341" t="s">
        <v>12</v>
      </c>
      <c r="E341" s="1">
        <v>14749.805918137699</v>
      </c>
      <c r="F341" s="1">
        <v>2566.0794698128002</v>
      </c>
      <c r="G341">
        <f t="shared" si="15"/>
        <v>17315.8853879505</v>
      </c>
      <c r="H341">
        <f t="shared" si="16"/>
        <v>0.85180778156464099</v>
      </c>
      <c r="I341">
        <f t="shared" si="17"/>
        <v>0.1481922184353589</v>
      </c>
    </row>
    <row r="342" spans="1:9" x14ac:dyDescent="0.3">
      <c r="A342">
        <v>341</v>
      </c>
      <c r="B342" t="s">
        <v>9</v>
      </c>
      <c r="C342" t="s">
        <v>121</v>
      </c>
      <c r="D342" t="s">
        <v>78</v>
      </c>
      <c r="E342">
        <v>923.48034407557498</v>
      </c>
      <c r="F342">
        <v>159.19141970699499</v>
      </c>
      <c r="G342">
        <f t="shared" si="15"/>
        <v>1082.67176378257</v>
      </c>
      <c r="H342">
        <f t="shared" si="16"/>
        <v>0.85296428240557221</v>
      </c>
      <c r="I342">
        <f t="shared" si="17"/>
        <v>0.14703571759442779</v>
      </c>
    </row>
    <row r="343" spans="1:9" x14ac:dyDescent="0.3">
      <c r="A343">
        <v>342</v>
      </c>
      <c r="B343" t="s">
        <v>9</v>
      </c>
      <c r="C343" t="s">
        <v>121</v>
      </c>
      <c r="D343" t="s">
        <v>20</v>
      </c>
      <c r="E343" s="1">
        <v>54436.344934497902</v>
      </c>
      <c r="F343" s="1">
        <v>1239.1770377791099</v>
      </c>
      <c r="G343">
        <f t="shared" si="15"/>
        <v>55675.521972277013</v>
      </c>
      <c r="H343">
        <f t="shared" si="16"/>
        <v>0.97774287525501524</v>
      </c>
      <c r="I343">
        <f t="shared" si="17"/>
        <v>2.2257124744984768E-2</v>
      </c>
    </row>
    <row r="344" spans="1:9" x14ac:dyDescent="0.3">
      <c r="A344">
        <v>343</v>
      </c>
      <c r="B344" t="s">
        <v>9</v>
      </c>
      <c r="C344" t="s">
        <v>121</v>
      </c>
      <c r="D344" t="s">
        <v>37</v>
      </c>
      <c r="E344" s="1">
        <v>2643.9372473654398</v>
      </c>
      <c r="F344">
        <v>400.84594044811399</v>
      </c>
      <c r="G344">
        <f t="shared" si="15"/>
        <v>3044.7831878135539</v>
      </c>
      <c r="H344">
        <f t="shared" si="16"/>
        <v>0.86834992322196847</v>
      </c>
      <c r="I344">
        <f t="shared" si="17"/>
        <v>0.13165007677803153</v>
      </c>
    </row>
    <row r="345" spans="1:9" x14ac:dyDescent="0.3">
      <c r="A345">
        <v>344</v>
      </c>
      <c r="B345" t="s">
        <v>9</v>
      </c>
      <c r="C345" t="s">
        <v>121</v>
      </c>
      <c r="D345" t="s">
        <v>53</v>
      </c>
      <c r="E345">
        <v>448.91240350598599</v>
      </c>
      <c r="F345">
        <v>0</v>
      </c>
      <c r="G345">
        <f t="shared" si="15"/>
        <v>448.91240350598599</v>
      </c>
      <c r="H345">
        <f t="shared" si="16"/>
        <v>1</v>
      </c>
      <c r="I345">
        <f t="shared" si="17"/>
        <v>0</v>
      </c>
    </row>
    <row r="346" spans="1:9" x14ac:dyDescent="0.3">
      <c r="A346">
        <v>345</v>
      </c>
      <c r="B346" t="s">
        <v>9</v>
      </c>
      <c r="C346" t="s">
        <v>121</v>
      </c>
      <c r="D346" t="s">
        <v>13</v>
      </c>
      <c r="E346" s="1">
        <v>673422.21807964903</v>
      </c>
      <c r="F346" s="1">
        <v>57016.4459863226</v>
      </c>
      <c r="G346">
        <f t="shared" si="15"/>
        <v>730438.66406597162</v>
      </c>
      <c r="H346">
        <f t="shared" si="16"/>
        <v>0.92194218516727777</v>
      </c>
      <c r="I346">
        <f t="shared" si="17"/>
        <v>7.8057814832722214E-2</v>
      </c>
    </row>
    <row r="347" spans="1:9" x14ac:dyDescent="0.3">
      <c r="A347">
        <v>346</v>
      </c>
      <c r="B347" t="s">
        <v>9</v>
      </c>
      <c r="C347" t="s">
        <v>121</v>
      </c>
      <c r="D347" t="s">
        <v>14</v>
      </c>
      <c r="E347" s="1">
        <v>29980.664538064899</v>
      </c>
      <c r="F347" s="1">
        <v>7373.9218162589104</v>
      </c>
      <c r="G347">
        <f t="shared" si="15"/>
        <v>37354.586354323808</v>
      </c>
      <c r="H347">
        <f t="shared" si="16"/>
        <v>0.80259661434036</v>
      </c>
      <c r="I347">
        <f t="shared" si="17"/>
        <v>0.19740338565964005</v>
      </c>
    </row>
    <row r="348" spans="1:9" x14ac:dyDescent="0.3">
      <c r="A348">
        <v>347</v>
      </c>
      <c r="B348" t="s">
        <v>9</v>
      </c>
      <c r="C348" t="s">
        <v>121</v>
      </c>
      <c r="D348" t="s">
        <v>24</v>
      </c>
      <c r="E348" s="1">
        <v>6432.0253225152401</v>
      </c>
      <c r="F348">
        <v>611.57073662959999</v>
      </c>
      <c r="G348">
        <f t="shared" si="15"/>
        <v>7043.5960591448402</v>
      </c>
      <c r="H348">
        <f t="shared" si="16"/>
        <v>0.91317350803563102</v>
      </c>
      <c r="I348">
        <f t="shared" si="17"/>
        <v>8.682649196436891E-2</v>
      </c>
    </row>
    <row r="349" spans="1:9" x14ac:dyDescent="0.3">
      <c r="A349">
        <v>348</v>
      </c>
      <c r="B349" t="s">
        <v>9</v>
      </c>
      <c r="C349" t="s">
        <v>121</v>
      </c>
      <c r="D349" t="s">
        <v>25</v>
      </c>
      <c r="E349" s="1">
        <v>1251.8214808545899</v>
      </c>
      <c r="F349">
        <v>0</v>
      </c>
      <c r="G349">
        <f t="shared" si="15"/>
        <v>1251.8214808545899</v>
      </c>
      <c r="H349">
        <f t="shared" si="16"/>
        <v>1</v>
      </c>
      <c r="I349">
        <f t="shared" si="17"/>
        <v>0</v>
      </c>
    </row>
    <row r="350" spans="1:9" x14ac:dyDescent="0.3">
      <c r="A350">
        <v>349</v>
      </c>
      <c r="B350" t="s">
        <v>9</v>
      </c>
      <c r="C350" t="s">
        <v>121</v>
      </c>
      <c r="D350" t="s">
        <v>21</v>
      </c>
      <c r="E350" s="1">
        <v>2577.23138220799</v>
      </c>
      <c r="F350" s="1">
        <v>1782.6250804884801</v>
      </c>
      <c r="G350">
        <f t="shared" si="15"/>
        <v>4359.8564626964699</v>
      </c>
      <c r="H350">
        <f t="shared" si="16"/>
        <v>0.59112757593263343</v>
      </c>
      <c r="I350">
        <f t="shared" si="17"/>
        <v>0.40887242406736662</v>
      </c>
    </row>
    <row r="351" spans="1:9" x14ac:dyDescent="0.3">
      <c r="A351">
        <v>350</v>
      </c>
      <c r="B351" t="s">
        <v>9</v>
      </c>
      <c r="C351" t="s">
        <v>121</v>
      </c>
      <c r="D351" t="s">
        <v>80</v>
      </c>
      <c r="E351">
        <v>865.36773353746503</v>
      </c>
      <c r="F351">
        <v>186.10992762689901</v>
      </c>
      <c r="G351">
        <f t="shared" si="15"/>
        <v>1051.477661164364</v>
      </c>
      <c r="H351">
        <f t="shared" si="16"/>
        <v>0.82300153916650176</v>
      </c>
      <c r="I351">
        <f t="shared" si="17"/>
        <v>0.17699846083349824</v>
      </c>
    </row>
    <row r="352" spans="1:9" x14ac:dyDescent="0.3">
      <c r="A352">
        <v>351</v>
      </c>
      <c r="B352" t="s">
        <v>9</v>
      </c>
      <c r="C352" t="s">
        <v>121</v>
      </c>
      <c r="D352" t="s">
        <v>122</v>
      </c>
      <c r="E352">
        <v>763.51641991327597</v>
      </c>
      <c r="F352">
        <v>195.48992236607501</v>
      </c>
      <c r="G352">
        <f t="shared" si="15"/>
        <v>959.00634227935097</v>
      </c>
      <c r="H352">
        <f t="shared" si="16"/>
        <v>0.79615367099508672</v>
      </c>
      <c r="I352">
        <f t="shared" si="17"/>
        <v>0.20384632900491323</v>
      </c>
    </row>
    <row r="353" spans="1:9" x14ac:dyDescent="0.3">
      <c r="A353">
        <v>352</v>
      </c>
      <c r="B353" t="s">
        <v>9</v>
      </c>
      <c r="C353" t="s">
        <v>121</v>
      </c>
      <c r="D353" t="s">
        <v>81</v>
      </c>
      <c r="E353" s="1">
        <v>1832.6635000057699</v>
      </c>
      <c r="F353">
        <v>0</v>
      </c>
      <c r="G353">
        <f t="shared" si="15"/>
        <v>1832.6635000057699</v>
      </c>
      <c r="H353">
        <f t="shared" si="16"/>
        <v>1</v>
      </c>
      <c r="I353">
        <f t="shared" si="17"/>
        <v>0</v>
      </c>
    </row>
    <row r="354" spans="1:9" x14ac:dyDescent="0.3">
      <c r="A354">
        <v>353</v>
      </c>
      <c r="B354" t="s">
        <v>9</v>
      </c>
      <c r="C354" t="s">
        <v>121</v>
      </c>
      <c r="D354" t="s">
        <v>61</v>
      </c>
      <c r="E354">
        <v>662.36474912931897</v>
      </c>
      <c r="F354">
        <v>1.5742775303152201</v>
      </c>
      <c r="G354">
        <f t="shared" si="15"/>
        <v>663.93902665963424</v>
      </c>
      <c r="H354">
        <f t="shared" si="16"/>
        <v>0.9976288823715701</v>
      </c>
      <c r="I354">
        <f t="shared" si="17"/>
        <v>2.3711176284298579E-3</v>
      </c>
    </row>
    <row r="355" spans="1:9" x14ac:dyDescent="0.3">
      <c r="A355">
        <v>354</v>
      </c>
      <c r="B355" t="s">
        <v>9</v>
      </c>
      <c r="C355" t="s">
        <v>121</v>
      </c>
      <c r="D355" t="s">
        <v>123</v>
      </c>
      <c r="E355">
        <v>438.31877143319599</v>
      </c>
      <c r="F355">
        <v>0</v>
      </c>
      <c r="G355">
        <f t="shared" si="15"/>
        <v>438.31877143319599</v>
      </c>
      <c r="H355">
        <f t="shared" si="16"/>
        <v>1</v>
      </c>
      <c r="I355">
        <f t="shared" si="17"/>
        <v>0</v>
      </c>
    </row>
    <row r="356" spans="1:9" x14ac:dyDescent="0.3">
      <c r="A356">
        <v>355</v>
      </c>
      <c r="B356" t="s">
        <v>9</v>
      </c>
      <c r="C356" t="s">
        <v>121</v>
      </c>
      <c r="D356" t="s">
        <v>46</v>
      </c>
      <c r="E356">
        <v>13.2660145157739</v>
      </c>
      <c r="F356">
        <v>539.04612550723095</v>
      </c>
      <c r="G356">
        <f t="shared" si="15"/>
        <v>552.31214002300487</v>
      </c>
      <c r="H356">
        <f t="shared" si="16"/>
        <v>2.4019052913125075E-2</v>
      </c>
      <c r="I356">
        <f t="shared" si="17"/>
        <v>0.97598094708687488</v>
      </c>
    </row>
    <row r="357" spans="1:9" x14ac:dyDescent="0.3">
      <c r="A357">
        <v>356</v>
      </c>
      <c r="B357" t="s">
        <v>9</v>
      </c>
      <c r="C357" t="s">
        <v>121</v>
      </c>
      <c r="D357" t="s">
        <v>15</v>
      </c>
      <c r="E357" s="1">
        <v>510726.81659422402</v>
      </c>
      <c r="F357" s="1">
        <v>24982.672371488399</v>
      </c>
      <c r="G357">
        <f t="shared" si="15"/>
        <v>535709.48896571237</v>
      </c>
      <c r="H357">
        <f t="shared" si="16"/>
        <v>0.95336526067566563</v>
      </c>
      <c r="I357">
        <f t="shared" si="17"/>
        <v>4.6634739324334415E-2</v>
      </c>
    </row>
    <row r="358" spans="1:9" x14ac:dyDescent="0.3">
      <c r="A358">
        <v>357</v>
      </c>
      <c r="B358" t="s">
        <v>9</v>
      </c>
      <c r="C358" t="s">
        <v>121</v>
      </c>
      <c r="D358" t="s">
        <v>26</v>
      </c>
      <c r="E358" s="1">
        <v>82569.928563796799</v>
      </c>
      <c r="F358" s="1">
        <v>9470.9463757177891</v>
      </c>
      <c r="G358">
        <f t="shared" si="15"/>
        <v>92040.874939514586</v>
      </c>
      <c r="H358">
        <f t="shared" si="16"/>
        <v>0.89710064814201629</v>
      </c>
      <c r="I358">
        <f t="shared" si="17"/>
        <v>0.10289935185798374</v>
      </c>
    </row>
    <row r="359" spans="1:9" x14ac:dyDescent="0.3">
      <c r="A359">
        <v>358</v>
      </c>
      <c r="B359" t="s">
        <v>9</v>
      </c>
      <c r="C359" t="s">
        <v>121</v>
      </c>
      <c r="D359" t="s">
        <v>27</v>
      </c>
      <c r="E359" s="1">
        <v>4563.7326762378798</v>
      </c>
      <c r="F359">
        <v>669.058009224035</v>
      </c>
      <c r="G359">
        <f t="shared" si="15"/>
        <v>5232.790685461915</v>
      </c>
      <c r="H359">
        <f t="shared" si="16"/>
        <v>0.87214126277153481</v>
      </c>
      <c r="I359">
        <f t="shared" si="17"/>
        <v>0.12785873722846514</v>
      </c>
    </row>
    <row r="360" spans="1:9" x14ac:dyDescent="0.3">
      <c r="A360">
        <v>359</v>
      </c>
      <c r="B360" t="s">
        <v>9</v>
      </c>
      <c r="C360" t="s">
        <v>121</v>
      </c>
      <c r="D360" t="s">
        <v>115</v>
      </c>
      <c r="E360">
        <v>359.39197341430099</v>
      </c>
      <c r="F360">
        <v>194.60501417481601</v>
      </c>
      <c r="G360">
        <f t="shared" si="15"/>
        <v>553.996987589117</v>
      </c>
      <c r="H360">
        <f t="shared" si="16"/>
        <v>0.64872550115895444</v>
      </c>
      <c r="I360">
        <f t="shared" si="17"/>
        <v>0.35127449884104556</v>
      </c>
    </row>
    <row r="361" spans="1:9" x14ac:dyDescent="0.3">
      <c r="A361">
        <v>360</v>
      </c>
      <c r="B361" t="s">
        <v>9</v>
      </c>
      <c r="C361" t="s">
        <v>121</v>
      </c>
      <c r="D361" t="s">
        <v>28</v>
      </c>
      <c r="E361" s="1">
        <v>4481.6265852390197</v>
      </c>
      <c r="F361" s="1">
        <v>1260.7010931330201</v>
      </c>
      <c r="G361">
        <f t="shared" si="15"/>
        <v>5742.3276783720394</v>
      </c>
      <c r="H361">
        <f t="shared" si="16"/>
        <v>0.78045469298428638</v>
      </c>
      <c r="I361">
        <f t="shared" si="17"/>
        <v>0.21954530701571373</v>
      </c>
    </row>
    <row r="362" spans="1:9" x14ac:dyDescent="0.3">
      <c r="A362">
        <v>361</v>
      </c>
      <c r="B362" t="s">
        <v>9</v>
      </c>
      <c r="C362" t="s">
        <v>121</v>
      </c>
      <c r="D362" t="s">
        <v>62</v>
      </c>
      <c r="E362" s="1">
        <v>3120.4423311095202</v>
      </c>
      <c r="F362">
        <v>0</v>
      </c>
      <c r="G362">
        <f t="shared" si="15"/>
        <v>3120.4423311095202</v>
      </c>
      <c r="H362">
        <f t="shared" si="16"/>
        <v>1</v>
      </c>
      <c r="I362">
        <f t="shared" si="17"/>
        <v>0</v>
      </c>
    </row>
    <row r="363" spans="1:9" x14ac:dyDescent="0.3">
      <c r="A363">
        <v>362</v>
      </c>
      <c r="B363" t="s">
        <v>9</v>
      </c>
      <c r="C363" t="s">
        <v>121</v>
      </c>
      <c r="D363" t="s">
        <v>29</v>
      </c>
      <c r="E363" s="1">
        <v>30764.491255918601</v>
      </c>
      <c r="F363">
        <v>206.801995819274</v>
      </c>
      <c r="G363">
        <f t="shared" si="15"/>
        <v>30971.293251737876</v>
      </c>
      <c r="H363">
        <f t="shared" si="16"/>
        <v>0.99332278461417911</v>
      </c>
      <c r="I363">
        <f t="shared" si="17"/>
        <v>6.6772153858208625E-3</v>
      </c>
    </row>
    <row r="364" spans="1:9" x14ac:dyDescent="0.3">
      <c r="A364">
        <v>363</v>
      </c>
      <c r="B364" t="s">
        <v>9</v>
      </c>
      <c r="C364" t="s">
        <v>121</v>
      </c>
      <c r="D364" t="s">
        <v>30</v>
      </c>
      <c r="E364" s="1">
        <v>3350.4677659232998</v>
      </c>
      <c r="F364">
        <v>0</v>
      </c>
      <c r="G364">
        <f t="shared" si="15"/>
        <v>3350.4677659232998</v>
      </c>
      <c r="H364">
        <f t="shared" si="16"/>
        <v>1</v>
      </c>
      <c r="I364">
        <f t="shared" si="17"/>
        <v>0</v>
      </c>
    </row>
    <row r="365" spans="1:9" x14ac:dyDescent="0.3">
      <c r="A365">
        <v>364</v>
      </c>
      <c r="B365" t="s">
        <v>9</v>
      </c>
      <c r="C365" t="s">
        <v>121</v>
      </c>
      <c r="D365" t="s">
        <v>31</v>
      </c>
      <c r="E365">
        <v>267.34601026942499</v>
      </c>
      <c r="F365">
        <v>0</v>
      </c>
      <c r="G365">
        <f t="shared" si="15"/>
        <v>267.34601026942499</v>
      </c>
      <c r="H365">
        <f t="shared" si="16"/>
        <v>1</v>
      </c>
      <c r="I365">
        <f t="shared" si="17"/>
        <v>0</v>
      </c>
    </row>
    <row r="366" spans="1:9" x14ac:dyDescent="0.3">
      <c r="A366">
        <v>365</v>
      </c>
      <c r="B366" t="s">
        <v>9</v>
      </c>
      <c r="C366" t="s">
        <v>121</v>
      </c>
      <c r="D366" t="s">
        <v>88</v>
      </c>
      <c r="E366" s="1">
        <v>1292.1819955492999</v>
      </c>
      <c r="F366">
        <v>0</v>
      </c>
      <c r="G366">
        <f t="shared" si="15"/>
        <v>1292.1819955492999</v>
      </c>
      <c r="H366">
        <f t="shared" si="16"/>
        <v>1</v>
      </c>
      <c r="I366">
        <f t="shared" si="17"/>
        <v>0</v>
      </c>
    </row>
    <row r="367" spans="1:9" x14ac:dyDescent="0.3">
      <c r="A367">
        <v>366</v>
      </c>
      <c r="B367" t="s">
        <v>9</v>
      </c>
      <c r="C367" t="s">
        <v>121</v>
      </c>
      <c r="D367" t="s">
        <v>32</v>
      </c>
      <c r="E367" s="1">
        <v>11641.139834798199</v>
      </c>
      <c r="F367">
        <v>66.161351515843293</v>
      </c>
      <c r="G367">
        <f t="shared" si="15"/>
        <v>11707.301186314042</v>
      </c>
      <c r="H367">
        <f t="shared" si="16"/>
        <v>0.99434871022254168</v>
      </c>
      <c r="I367">
        <f t="shared" si="17"/>
        <v>5.6512897774584131E-3</v>
      </c>
    </row>
    <row r="368" spans="1:9" x14ac:dyDescent="0.3">
      <c r="A368">
        <v>367</v>
      </c>
      <c r="B368" t="s">
        <v>9</v>
      </c>
      <c r="C368" t="s">
        <v>121</v>
      </c>
      <c r="D368" t="s">
        <v>33</v>
      </c>
      <c r="E368" s="1">
        <v>2318.8200136919199</v>
      </c>
      <c r="F368">
        <v>0</v>
      </c>
      <c r="G368">
        <f t="shared" si="15"/>
        <v>2318.8200136919199</v>
      </c>
      <c r="H368">
        <f t="shared" si="16"/>
        <v>1</v>
      </c>
      <c r="I368">
        <f t="shared" si="17"/>
        <v>0</v>
      </c>
    </row>
    <row r="369" spans="1:9" x14ac:dyDescent="0.3">
      <c r="A369">
        <v>368</v>
      </c>
      <c r="B369" t="s">
        <v>9</v>
      </c>
      <c r="C369" t="s">
        <v>121</v>
      </c>
      <c r="D369" t="s">
        <v>22</v>
      </c>
      <c r="E369" s="1">
        <v>18807.651230951698</v>
      </c>
      <c r="F369" s="1">
        <v>29993.658149008501</v>
      </c>
      <c r="G369">
        <f t="shared" si="15"/>
        <v>48801.309379960199</v>
      </c>
      <c r="H369">
        <f t="shared" si="16"/>
        <v>0.38539234848224962</v>
      </c>
      <c r="I369">
        <f t="shared" si="17"/>
        <v>0.61460765151775043</v>
      </c>
    </row>
    <row r="370" spans="1:9" x14ac:dyDescent="0.3">
      <c r="A370">
        <v>369</v>
      </c>
      <c r="B370" t="s">
        <v>9</v>
      </c>
      <c r="C370" t="s">
        <v>121</v>
      </c>
      <c r="D370" t="s">
        <v>41</v>
      </c>
      <c r="E370" s="1">
        <v>4991.5312292435801</v>
      </c>
      <c r="F370" s="1">
        <v>3301.5307337364102</v>
      </c>
      <c r="G370">
        <f t="shared" si="15"/>
        <v>8293.0619629799912</v>
      </c>
      <c r="H370">
        <f t="shared" si="16"/>
        <v>0.60189243147171012</v>
      </c>
      <c r="I370">
        <f t="shared" si="17"/>
        <v>0.39810756852828977</v>
      </c>
    </row>
    <row r="371" spans="1:9" x14ac:dyDescent="0.3">
      <c r="A371">
        <v>370</v>
      </c>
      <c r="B371" t="s">
        <v>9</v>
      </c>
      <c r="C371" t="s">
        <v>121</v>
      </c>
      <c r="D371" t="s">
        <v>16</v>
      </c>
      <c r="E371" s="1">
        <v>204285.96062786499</v>
      </c>
      <c r="F371" s="1">
        <v>1225.3762090074199</v>
      </c>
      <c r="G371">
        <f t="shared" si="15"/>
        <v>205511.33683687242</v>
      </c>
      <c r="H371">
        <f t="shared" si="16"/>
        <v>0.99403742767738357</v>
      </c>
      <c r="I371">
        <f t="shared" si="17"/>
        <v>5.9625723226163427E-3</v>
      </c>
    </row>
    <row r="372" spans="1:9" x14ac:dyDescent="0.3">
      <c r="A372">
        <v>371</v>
      </c>
      <c r="B372" t="s">
        <v>9</v>
      </c>
      <c r="C372" t="s">
        <v>121</v>
      </c>
      <c r="D372" t="s">
        <v>44</v>
      </c>
      <c r="E372">
        <v>353.29031018988297</v>
      </c>
      <c r="F372">
        <v>0</v>
      </c>
      <c r="G372">
        <f t="shared" si="15"/>
        <v>353.29031018988297</v>
      </c>
      <c r="H372">
        <f t="shared" si="16"/>
        <v>1</v>
      </c>
      <c r="I372">
        <f t="shared" si="17"/>
        <v>0</v>
      </c>
    </row>
    <row r="373" spans="1:9" x14ac:dyDescent="0.3">
      <c r="A373">
        <v>372</v>
      </c>
      <c r="B373" t="s">
        <v>9</v>
      </c>
      <c r="C373" t="s">
        <v>121</v>
      </c>
      <c r="D373" t="s">
        <v>74</v>
      </c>
      <c r="E373" s="1">
        <v>1707.4917041921101</v>
      </c>
      <c r="F373">
        <v>57.364577628325101</v>
      </c>
      <c r="G373">
        <f t="shared" si="15"/>
        <v>1764.8562818204352</v>
      </c>
      <c r="H373">
        <f t="shared" si="16"/>
        <v>0.96749617619336459</v>
      </c>
      <c r="I373">
        <f t="shared" si="17"/>
        <v>3.2503823806635398E-2</v>
      </c>
    </row>
    <row r="374" spans="1:9" x14ac:dyDescent="0.3">
      <c r="A374">
        <v>373</v>
      </c>
      <c r="B374" t="s">
        <v>9</v>
      </c>
      <c r="C374" t="s">
        <v>124</v>
      </c>
      <c r="D374" t="s">
        <v>13</v>
      </c>
      <c r="E374" s="1">
        <v>1757.5324320406301</v>
      </c>
      <c r="F374">
        <v>43.084944428074898</v>
      </c>
      <c r="G374">
        <f t="shared" si="15"/>
        <v>1800.6173764687051</v>
      </c>
      <c r="H374">
        <f t="shared" si="16"/>
        <v>0.97607212670991139</v>
      </c>
      <c r="I374">
        <f t="shared" si="17"/>
        <v>2.3927873290088577E-2</v>
      </c>
    </row>
    <row r="375" spans="1:9" x14ac:dyDescent="0.3">
      <c r="A375">
        <v>374</v>
      </c>
      <c r="B375" t="s">
        <v>9</v>
      </c>
      <c r="C375" t="s">
        <v>124</v>
      </c>
      <c r="D375" t="s">
        <v>22</v>
      </c>
      <c r="E375" s="1">
        <v>1784.0909998843799</v>
      </c>
      <c r="F375">
        <v>0</v>
      </c>
      <c r="G375">
        <f t="shared" si="15"/>
        <v>1784.0909998843799</v>
      </c>
      <c r="H375">
        <f t="shared" si="16"/>
        <v>1</v>
      </c>
      <c r="I375">
        <f t="shared" si="17"/>
        <v>0</v>
      </c>
    </row>
    <row r="376" spans="1:9" x14ac:dyDescent="0.3">
      <c r="A376">
        <v>375</v>
      </c>
      <c r="B376" t="s">
        <v>9</v>
      </c>
      <c r="C376" t="s">
        <v>125</v>
      </c>
      <c r="D376" t="s">
        <v>15</v>
      </c>
      <c r="E376" s="1">
        <v>1309.6777945071301</v>
      </c>
      <c r="F376">
        <v>0</v>
      </c>
      <c r="G376">
        <f t="shared" si="15"/>
        <v>1309.6777945071301</v>
      </c>
      <c r="H376">
        <f t="shared" si="16"/>
        <v>1</v>
      </c>
      <c r="I376">
        <f t="shared" si="17"/>
        <v>0</v>
      </c>
    </row>
    <row r="377" spans="1:9" x14ac:dyDescent="0.3">
      <c r="A377">
        <v>376</v>
      </c>
      <c r="B377" t="s">
        <v>9</v>
      </c>
      <c r="C377" t="s">
        <v>126</v>
      </c>
      <c r="D377" t="s">
        <v>60</v>
      </c>
      <c r="E377">
        <v>340.74002394977299</v>
      </c>
      <c r="F377">
        <v>0</v>
      </c>
      <c r="G377">
        <f t="shared" si="15"/>
        <v>340.74002394977299</v>
      </c>
      <c r="H377">
        <f t="shared" si="16"/>
        <v>1</v>
      </c>
      <c r="I377">
        <f t="shared" si="17"/>
        <v>0</v>
      </c>
    </row>
    <row r="378" spans="1:9" x14ac:dyDescent="0.3">
      <c r="A378">
        <v>377</v>
      </c>
      <c r="B378" t="s">
        <v>9</v>
      </c>
      <c r="C378" t="s">
        <v>126</v>
      </c>
      <c r="D378" t="s">
        <v>15</v>
      </c>
      <c r="E378" s="1">
        <v>2264.2392906161799</v>
      </c>
      <c r="F378">
        <v>0</v>
      </c>
      <c r="G378">
        <f t="shared" si="15"/>
        <v>2264.2392906161799</v>
      </c>
      <c r="H378">
        <f t="shared" si="16"/>
        <v>1</v>
      </c>
      <c r="I378">
        <f t="shared" si="17"/>
        <v>0</v>
      </c>
    </row>
    <row r="379" spans="1:9" x14ac:dyDescent="0.3">
      <c r="A379">
        <v>378</v>
      </c>
      <c r="B379" t="s">
        <v>9</v>
      </c>
      <c r="C379" t="s">
        <v>126</v>
      </c>
      <c r="D379" t="s">
        <v>29</v>
      </c>
      <c r="E379" s="1">
        <v>1300.2075850558699</v>
      </c>
      <c r="F379">
        <v>0</v>
      </c>
      <c r="G379">
        <f t="shared" si="15"/>
        <v>1300.2075850558699</v>
      </c>
      <c r="H379">
        <f t="shared" si="16"/>
        <v>1</v>
      </c>
      <c r="I379">
        <f t="shared" si="17"/>
        <v>0</v>
      </c>
    </row>
    <row r="380" spans="1:9" x14ac:dyDescent="0.3">
      <c r="A380">
        <v>379</v>
      </c>
      <c r="B380" t="s">
        <v>9</v>
      </c>
      <c r="C380" t="s">
        <v>126</v>
      </c>
      <c r="D380" t="s">
        <v>16</v>
      </c>
      <c r="E380" s="1">
        <v>10882.0130323217</v>
      </c>
      <c r="F380">
        <v>0</v>
      </c>
      <c r="G380">
        <f t="shared" si="15"/>
        <v>10882.0130323217</v>
      </c>
      <c r="H380">
        <f t="shared" si="16"/>
        <v>1</v>
      </c>
      <c r="I380">
        <f t="shared" si="17"/>
        <v>0</v>
      </c>
    </row>
    <row r="381" spans="1:9" x14ac:dyDescent="0.3">
      <c r="A381">
        <v>380</v>
      </c>
      <c r="B381" t="s">
        <v>9</v>
      </c>
      <c r="C381" t="s">
        <v>127</v>
      </c>
      <c r="D381" t="s">
        <v>28</v>
      </c>
      <c r="E381">
        <v>991.01078458803499</v>
      </c>
      <c r="F381">
        <v>0</v>
      </c>
      <c r="G381">
        <f t="shared" si="15"/>
        <v>991.01078458803499</v>
      </c>
      <c r="H381">
        <f t="shared" si="16"/>
        <v>1</v>
      </c>
      <c r="I381">
        <f t="shared" si="17"/>
        <v>0</v>
      </c>
    </row>
    <row r="382" spans="1:9" x14ac:dyDescent="0.3">
      <c r="A382">
        <v>381</v>
      </c>
      <c r="B382" t="s">
        <v>9</v>
      </c>
      <c r="C382" t="s">
        <v>128</v>
      </c>
      <c r="D382" t="s">
        <v>15</v>
      </c>
      <c r="E382">
        <v>301.425344855074</v>
      </c>
      <c r="F382">
        <v>0</v>
      </c>
      <c r="G382">
        <f t="shared" si="15"/>
        <v>301.425344855074</v>
      </c>
      <c r="H382">
        <f t="shared" si="16"/>
        <v>1</v>
      </c>
      <c r="I382">
        <f t="shared" si="17"/>
        <v>0</v>
      </c>
    </row>
    <row r="383" spans="1:9" x14ac:dyDescent="0.3">
      <c r="A383">
        <v>382</v>
      </c>
      <c r="B383" t="s">
        <v>9</v>
      </c>
      <c r="C383" t="s">
        <v>128</v>
      </c>
      <c r="D383" t="s">
        <v>62</v>
      </c>
      <c r="E383">
        <v>198.38418389168601</v>
      </c>
      <c r="F383">
        <v>109.62316007703799</v>
      </c>
      <c r="G383">
        <f t="shared" si="15"/>
        <v>308.007343968724</v>
      </c>
      <c r="H383">
        <f t="shared" si="16"/>
        <v>0.64408913545850566</v>
      </c>
      <c r="I383">
        <f t="shared" si="17"/>
        <v>0.3559108645414944</v>
      </c>
    </row>
    <row r="384" spans="1:9" x14ac:dyDescent="0.3">
      <c r="A384">
        <v>383</v>
      </c>
      <c r="B384" t="s">
        <v>9</v>
      </c>
      <c r="C384" t="s">
        <v>129</v>
      </c>
      <c r="D384" t="s">
        <v>60</v>
      </c>
      <c r="E384" s="1">
        <v>1315.3832436037101</v>
      </c>
      <c r="F384">
        <v>0</v>
      </c>
      <c r="G384">
        <f t="shared" si="15"/>
        <v>1315.3832436037101</v>
      </c>
      <c r="H384">
        <f t="shared" si="16"/>
        <v>1</v>
      </c>
      <c r="I384">
        <f t="shared" si="17"/>
        <v>0</v>
      </c>
    </row>
    <row r="385" spans="1:9" x14ac:dyDescent="0.3">
      <c r="A385">
        <v>384</v>
      </c>
      <c r="B385" t="s">
        <v>9</v>
      </c>
      <c r="C385" t="s">
        <v>129</v>
      </c>
      <c r="D385" t="s">
        <v>80</v>
      </c>
      <c r="E385" s="1">
        <v>1027.56760136708</v>
      </c>
      <c r="F385">
        <v>0</v>
      </c>
      <c r="G385">
        <f t="shared" si="15"/>
        <v>1027.56760136708</v>
      </c>
      <c r="H385">
        <f t="shared" si="16"/>
        <v>1</v>
      </c>
      <c r="I385">
        <f t="shared" si="17"/>
        <v>0</v>
      </c>
    </row>
    <row r="386" spans="1:9" x14ac:dyDescent="0.3">
      <c r="A386">
        <v>385</v>
      </c>
      <c r="B386" t="s">
        <v>9</v>
      </c>
      <c r="C386" t="s">
        <v>129</v>
      </c>
      <c r="D386" t="s">
        <v>15</v>
      </c>
      <c r="E386">
        <v>469.85823923533098</v>
      </c>
      <c r="F386">
        <v>0</v>
      </c>
      <c r="G386">
        <f t="shared" si="15"/>
        <v>469.85823923533098</v>
      </c>
      <c r="H386">
        <f t="shared" si="16"/>
        <v>1</v>
      </c>
      <c r="I386">
        <f t="shared" si="17"/>
        <v>0</v>
      </c>
    </row>
    <row r="387" spans="1:9" x14ac:dyDescent="0.3">
      <c r="A387">
        <v>386</v>
      </c>
      <c r="B387" t="s">
        <v>9</v>
      </c>
      <c r="C387" t="s">
        <v>129</v>
      </c>
      <c r="D387" t="s">
        <v>29</v>
      </c>
      <c r="E387" s="1">
        <v>4966.3598267342204</v>
      </c>
      <c r="F387">
        <v>0</v>
      </c>
      <c r="G387">
        <f t="shared" ref="G387:G450" si="18">SUM(E387:F387)</f>
        <v>4966.3598267342204</v>
      </c>
      <c r="H387">
        <f t="shared" ref="H387:H450" si="19">E387/G387</f>
        <v>1</v>
      </c>
      <c r="I387">
        <f t="shared" ref="I387:I450" si="20">F387/G387</f>
        <v>0</v>
      </c>
    </row>
    <row r="388" spans="1:9" x14ac:dyDescent="0.3">
      <c r="A388">
        <v>387</v>
      </c>
      <c r="B388" t="s">
        <v>9</v>
      </c>
      <c r="C388" t="s">
        <v>129</v>
      </c>
      <c r="D388" t="s">
        <v>32</v>
      </c>
      <c r="E388" s="1">
        <v>1263.9301974180701</v>
      </c>
      <c r="F388">
        <v>0</v>
      </c>
      <c r="G388">
        <f t="shared" si="18"/>
        <v>1263.9301974180701</v>
      </c>
      <c r="H388">
        <f t="shared" si="19"/>
        <v>1</v>
      </c>
      <c r="I388">
        <f t="shared" si="20"/>
        <v>0</v>
      </c>
    </row>
    <row r="389" spans="1:9" x14ac:dyDescent="0.3">
      <c r="A389">
        <v>388</v>
      </c>
      <c r="B389" t="s">
        <v>9</v>
      </c>
      <c r="C389" t="s">
        <v>129</v>
      </c>
      <c r="D389" t="s">
        <v>33</v>
      </c>
      <c r="E389">
        <v>299.68237135400301</v>
      </c>
      <c r="F389">
        <v>0</v>
      </c>
      <c r="G389">
        <f t="shared" si="18"/>
        <v>299.68237135400301</v>
      </c>
      <c r="H389">
        <f t="shared" si="19"/>
        <v>1</v>
      </c>
      <c r="I389">
        <f t="shared" si="20"/>
        <v>0</v>
      </c>
    </row>
    <row r="390" spans="1:9" x14ac:dyDescent="0.3">
      <c r="A390">
        <v>389</v>
      </c>
      <c r="B390" t="s">
        <v>9</v>
      </c>
      <c r="C390" t="s">
        <v>129</v>
      </c>
      <c r="D390" t="s">
        <v>16</v>
      </c>
      <c r="E390" s="1">
        <v>47833.0374266367</v>
      </c>
      <c r="F390">
        <v>73.942983559890095</v>
      </c>
      <c r="G390">
        <f t="shared" si="18"/>
        <v>47906.980410196593</v>
      </c>
      <c r="H390">
        <f t="shared" si="19"/>
        <v>0.99845653007292956</v>
      </c>
      <c r="I390">
        <f t="shared" si="20"/>
        <v>1.5434699270704183E-3</v>
      </c>
    </row>
    <row r="391" spans="1:9" x14ac:dyDescent="0.3">
      <c r="A391">
        <v>390</v>
      </c>
      <c r="B391" t="s">
        <v>9</v>
      </c>
      <c r="C391" t="s">
        <v>130</v>
      </c>
      <c r="D391" t="s">
        <v>37</v>
      </c>
      <c r="E391" s="1">
        <v>1691.39849601271</v>
      </c>
      <c r="F391">
        <v>126.508744829959</v>
      </c>
      <c r="G391">
        <f t="shared" si="18"/>
        <v>1817.9072408426689</v>
      </c>
      <c r="H391">
        <f t="shared" si="19"/>
        <v>0.93040968098497845</v>
      </c>
      <c r="I391">
        <f t="shared" si="20"/>
        <v>6.9590319015021579E-2</v>
      </c>
    </row>
    <row r="392" spans="1:9" x14ac:dyDescent="0.3">
      <c r="A392">
        <v>391</v>
      </c>
      <c r="B392" t="s">
        <v>9</v>
      </c>
      <c r="C392" t="s">
        <v>130</v>
      </c>
      <c r="D392" t="s">
        <v>13</v>
      </c>
      <c r="E392">
        <v>799.99210643290303</v>
      </c>
      <c r="F392">
        <v>110.87602333714599</v>
      </c>
      <c r="G392">
        <f t="shared" si="18"/>
        <v>910.86812977004899</v>
      </c>
      <c r="H392">
        <f t="shared" si="19"/>
        <v>0.87827434102328628</v>
      </c>
      <c r="I392">
        <f t="shared" si="20"/>
        <v>0.12172565897671371</v>
      </c>
    </row>
    <row r="393" spans="1:9" x14ac:dyDescent="0.3">
      <c r="A393">
        <v>392</v>
      </c>
      <c r="B393" t="s">
        <v>9</v>
      </c>
      <c r="C393" t="s">
        <v>131</v>
      </c>
      <c r="D393" t="s">
        <v>20</v>
      </c>
      <c r="E393" s="1">
        <v>1216.5539267936099</v>
      </c>
      <c r="F393">
        <v>0</v>
      </c>
      <c r="G393">
        <f t="shared" si="18"/>
        <v>1216.5539267936099</v>
      </c>
      <c r="H393">
        <f t="shared" si="19"/>
        <v>1</v>
      </c>
      <c r="I393">
        <f t="shared" si="20"/>
        <v>0</v>
      </c>
    </row>
    <row r="394" spans="1:9" x14ac:dyDescent="0.3">
      <c r="A394">
        <v>393</v>
      </c>
      <c r="B394" t="s">
        <v>9</v>
      </c>
      <c r="C394" t="s">
        <v>131</v>
      </c>
      <c r="D394" t="s">
        <v>14</v>
      </c>
      <c r="E394">
        <v>355.52608117448199</v>
      </c>
      <c r="F394">
        <v>0</v>
      </c>
      <c r="G394">
        <f t="shared" si="18"/>
        <v>355.52608117448199</v>
      </c>
      <c r="H394">
        <f t="shared" si="19"/>
        <v>1</v>
      </c>
      <c r="I394">
        <f t="shared" si="20"/>
        <v>0</v>
      </c>
    </row>
    <row r="395" spans="1:9" x14ac:dyDescent="0.3">
      <c r="A395">
        <v>394</v>
      </c>
      <c r="B395" t="s">
        <v>9</v>
      </c>
      <c r="C395" t="s">
        <v>131</v>
      </c>
      <c r="D395" t="s">
        <v>28</v>
      </c>
      <c r="E395" s="1">
        <v>1011.51743767884</v>
      </c>
      <c r="F395">
        <v>0</v>
      </c>
      <c r="G395">
        <f t="shared" si="18"/>
        <v>1011.51743767884</v>
      </c>
      <c r="H395">
        <f t="shared" si="19"/>
        <v>1</v>
      </c>
      <c r="I395">
        <f t="shared" si="20"/>
        <v>0</v>
      </c>
    </row>
    <row r="396" spans="1:9" x14ac:dyDescent="0.3">
      <c r="A396">
        <v>395</v>
      </c>
      <c r="B396" t="s">
        <v>9</v>
      </c>
      <c r="C396" t="s">
        <v>132</v>
      </c>
      <c r="D396" t="s">
        <v>12</v>
      </c>
      <c r="E396">
        <v>448.84652808548202</v>
      </c>
      <c r="F396">
        <v>0</v>
      </c>
      <c r="G396">
        <f t="shared" si="18"/>
        <v>448.84652808548202</v>
      </c>
      <c r="H396">
        <f t="shared" si="19"/>
        <v>1</v>
      </c>
      <c r="I396">
        <f t="shared" si="20"/>
        <v>0</v>
      </c>
    </row>
    <row r="397" spans="1:9" x14ac:dyDescent="0.3">
      <c r="A397">
        <v>396</v>
      </c>
      <c r="B397" t="s">
        <v>9</v>
      </c>
      <c r="C397" t="s">
        <v>132</v>
      </c>
      <c r="D397" t="s">
        <v>20</v>
      </c>
      <c r="E397" s="1">
        <v>7495.05161061943</v>
      </c>
      <c r="F397">
        <v>0</v>
      </c>
      <c r="G397">
        <f t="shared" si="18"/>
        <v>7495.05161061943</v>
      </c>
      <c r="H397">
        <f t="shared" si="19"/>
        <v>1</v>
      </c>
      <c r="I397">
        <f t="shared" si="20"/>
        <v>0</v>
      </c>
    </row>
    <row r="398" spans="1:9" x14ac:dyDescent="0.3">
      <c r="A398">
        <v>397</v>
      </c>
      <c r="B398" t="s">
        <v>9</v>
      </c>
      <c r="C398" t="s">
        <v>132</v>
      </c>
      <c r="D398" t="s">
        <v>13</v>
      </c>
      <c r="E398" s="1">
        <v>7714.4818682451696</v>
      </c>
      <c r="F398">
        <v>0</v>
      </c>
      <c r="G398">
        <f t="shared" si="18"/>
        <v>7714.4818682451696</v>
      </c>
      <c r="H398">
        <f t="shared" si="19"/>
        <v>1</v>
      </c>
      <c r="I398">
        <f t="shared" si="20"/>
        <v>0</v>
      </c>
    </row>
    <row r="399" spans="1:9" x14ac:dyDescent="0.3">
      <c r="A399">
        <v>398</v>
      </c>
      <c r="B399" t="s">
        <v>9</v>
      </c>
      <c r="C399" t="s">
        <v>132</v>
      </c>
      <c r="D399" t="s">
        <v>15</v>
      </c>
      <c r="E399">
        <v>669.22385004687305</v>
      </c>
      <c r="F399">
        <v>0</v>
      </c>
      <c r="G399">
        <f t="shared" si="18"/>
        <v>669.22385004687305</v>
      </c>
      <c r="H399">
        <f t="shared" si="19"/>
        <v>1</v>
      </c>
      <c r="I399">
        <f t="shared" si="20"/>
        <v>0</v>
      </c>
    </row>
    <row r="400" spans="1:9" x14ac:dyDescent="0.3">
      <c r="A400">
        <v>399</v>
      </c>
      <c r="B400" t="s">
        <v>9</v>
      </c>
      <c r="C400" t="s">
        <v>132</v>
      </c>
      <c r="D400" t="s">
        <v>26</v>
      </c>
      <c r="E400">
        <v>572.532916281648</v>
      </c>
      <c r="F400">
        <v>0</v>
      </c>
      <c r="G400">
        <f t="shared" si="18"/>
        <v>572.532916281648</v>
      </c>
      <c r="H400">
        <f t="shared" si="19"/>
        <v>1</v>
      </c>
      <c r="I400">
        <f t="shared" si="20"/>
        <v>0</v>
      </c>
    </row>
    <row r="401" spans="1:9" x14ac:dyDescent="0.3">
      <c r="A401">
        <v>400</v>
      </c>
      <c r="B401" t="s">
        <v>9</v>
      </c>
      <c r="C401" t="s">
        <v>132</v>
      </c>
      <c r="D401" t="s">
        <v>27</v>
      </c>
      <c r="E401">
        <v>285.18858464970299</v>
      </c>
      <c r="F401">
        <v>0</v>
      </c>
      <c r="G401">
        <f t="shared" si="18"/>
        <v>285.18858464970299</v>
      </c>
      <c r="H401">
        <f t="shared" si="19"/>
        <v>1</v>
      </c>
      <c r="I401">
        <f t="shared" si="20"/>
        <v>0</v>
      </c>
    </row>
    <row r="402" spans="1:9" x14ac:dyDescent="0.3">
      <c r="A402">
        <v>401</v>
      </c>
      <c r="B402" t="s">
        <v>9</v>
      </c>
      <c r="C402" t="s">
        <v>132</v>
      </c>
      <c r="D402" t="s">
        <v>34</v>
      </c>
      <c r="E402">
        <v>701.85265691726499</v>
      </c>
      <c r="F402">
        <v>0</v>
      </c>
      <c r="G402">
        <f t="shared" si="18"/>
        <v>701.85265691726499</v>
      </c>
      <c r="H402">
        <f t="shared" si="19"/>
        <v>1</v>
      </c>
      <c r="I402">
        <f t="shared" si="20"/>
        <v>0</v>
      </c>
    </row>
    <row r="403" spans="1:9" x14ac:dyDescent="0.3">
      <c r="A403">
        <v>402</v>
      </c>
      <c r="B403" t="s">
        <v>9</v>
      </c>
      <c r="C403" t="s">
        <v>133</v>
      </c>
      <c r="D403" t="s">
        <v>13</v>
      </c>
      <c r="E403" s="1">
        <v>30322.654908427001</v>
      </c>
      <c r="F403" s="1">
        <v>12132.366906754</v>
      </c>
      <c r="G403">
        <f t="shared" si="18"/>
        <v>42455.021815180997</v>
      </c>
      <c r="H403">
        <f t="shared" si="19"/>
        <v>0.71423011017236782</v>
      </c>
      <c r="I403">
        <f t="shared" si="20"/>
        <v>0.2857698898276323</v>
      </c>
    </row>
    <row r="404" spans="1:9" x14ac:dyDescent="0.3">
      <c r="A404">
        <v>403</v>
      </c>
      <c r="B404" t="s">
        <v>9</v>
      </c>
      <c r="C404" t="s">
        <v>133</v>
      </c>
      <c r="D404" t="s">
        <v>14</v>
      </c>
      <c r="E404" s="1">
        <v>2357.2570831457701</v>
      </c>
      <c r="F404">
        <v>7.0340802952999996E-5</v>
      </c>
      <c r="G404">
        <f t="shared" si="18"/>
        <v>2357.2571534865733</v>
      </c>
      <c r="H404">
        <f t="shared" si="19"/>
        <v>0.99999997015989406</v>
      </c>
      <c r="I404">
        <f t="shared" si="20"/>
        <v>2.9840105840366326E-8</v>
      </c>
    </row>
    <row r="405" spans="1:9" x14ac:dyDescent="0.3">
      <c r="A405">
        <v>404</v>
      </c>
      <c r="B405" t="s">
        <v>9</v>
      </c>
      <c r="C405" t="s">
        <v>133</v>
      </c>
      <c r="D405" t="s">
        <v>21</v>
      </c>
      <c r="E405">
        <v>382.94374235832498</v>
      </c>
      <c r="F405">
        <v>62.080107331548497</v>
      </c>
      <c r="G405">
        <f t="shared" si="18"/>
        <v>445.02384968987349</v>
      </c>
      <c r="H405">
        <f t="shared" si="19"/>
        <v>0.86050161721712071</v>
      </c>
      <c r="I405">
        <f t="shared" si="20"/>
        <v>0.13949838278287927</v>
      </c>
    </row>
    <row r="406" spans="1:9" x14ac:dyDescent="0.3">
      <c r="A406">
        <v>405</v>
      </c>
      <c r="B406" t="s">
        <v>9</v>
      </c>
      <c r="C406" t="s">
        <v>133</v>
      </c>
      <c r="D406" t="s">
        <v>94</v>
      </c>
      <c r="E406">
        <v>727.86264803345398</v>
      </c>
      <c r="F406" s="1">
        <v>5760.0580345809103</v>
      </c>
      <c r="G406">
        <f t="shared" si="18"/>
        <v>6487.9206826143645</v>
      </c>
      <c r="H406">
        <f t="shared" si="19"/>
        <v>0.11218735302728075</v>
      </c>
      <c r="I406">
        <f t="shared" si="20"/>
        <v>0.88781264697271922</v>
      </c>
    </row>
    <row r="407" spans="1:9" x14ac:dyDescent="0.3">
      <c r="A407">
        <v>406</v>
      </c>
      <c r="B407" t="s">
        <v>9</v>
      </c>
      <c r="C407" t="s">
        <v>133</v>
      </c>
      <c r="D407" t="s">
        <v>15</v>
      </c>
      <c r="E407">
        <v>894.14488080411002</v>
      </c>
      <c r="F407">
        <v>0</v>
      </c>
      <c r="G407">
        <f t="shared" si="18"/>
        <v>894.14488080411002</v>
      </c>
      <c r="H407">
        <f t="shared" si="19"/>
        <v>1</v>
      </c>
      <c r="I407">
        <f t="shared" si="20"/>
        <v>0</v>
      </c>
    </row>
    <row r="408" spans="1:9" x14ac:dyDescent="0.3">
      <c r="A408">
        <v>407</v>
      </c>
      <c r="B408" t="s">
        <v>9</v>
      </c>
      <c r="C408" t="s">
        <v>133</v>
      </c>
      <c r="D408" t="s">
        <v>22</v>
      </c>
      <c r="E408" s="1">
        <v>7535.5331812290297</v>
      </c>
      <c r="F408" s="1">
        <v>6745.1077672296396</v>
      </c>
      <c r="G408">
        <f t="shared" si="18"/>
        <v>14280.640948458669</v>
      </c>
      <c r="H408">
        <f t="shared" si="19"/>
        <v>0.52767471771232721</v>
      </c>
      <c r="I408">
        <f t="shared" si="20"/>
        <v>0.47232528228767273</v>
      </c>
    </row>
    <row r="409" spans="1:9" x14ac:dyDescent="0.3">
      <c r="A409">
        <v>408</v>
      </c>
      <c r="B409" t="s">
        <v>9</v>
      </c>
      <c r="C409" t="s">
        <v>133</v>
      </c>
      <c r="D409" t="s">
        <v>41</v>
      </c>
      <c r="E409" s="1">
        <v>1134.1147153703801</v>
      </c>
      <c r="F409" s="1">
        <v>1636.5901935383299</v>
      </c>
      <c r="G409">
        <f t="shared" si="18"/>
        <v>2770.70490890871</v>
      </c>
      <c r="H409">
        <f t="shared" si="19"/>
        <v>0.40932353052966247</v>
      </c>
      <c r="I409">
        <f t="shared" si="20"/>
        <v>0.59067646947033747</v>
      </c>
    </row>
    <row r="410" spans="1:9" x14ac:dyDescent="0.3">
      <c r="A410">
        <v>409</v>
      </c>
      <c r="B410" t="s">
        <v>9</v>
      </c>
      <c r="C410" t="s">
        <v>134</v>
      </c>
      <c r="D410" t="s">
        <v>22</v>
      </c>
      <c r="E410">
        <v>607.48219438953902</v>
      </c>
      <c r="F410">
        <v>0</v>
      </c>
      <c r="G410">
        <f t="shared" si="18"/>
        <v>607.48219438953902</v>
      </c>
      <c r="H410">
        <f t="shared" si="19"/>
        <v>1</v>
      </c>
      <c r="I410">
        <f t="shared" si="20"/>
        <v>0</v>
      </c>
    </row>
    <row r="411" spans="1:9" x14ac:dyDescent="0.3">
      <c r="A411">
        <v>410</v>
      </c>
      <c r="B411" t="s">
        <v>9</v>
      </c>
      <c r="C411" t="s">
        <v>135</v>
      </c>
      <c r="D411" t="s">
        <v>11</v>
      </c>
      <c r="E411" s="1">
        <v>1478.9507204046799</v>
      </c>
      <c r="F411">
        <v>373.55147975903998</v>
      </c>
      <c r="G411">
        <f t="shared" si="18"/>
        <v>1852.5022001637199</v>
      </c>
      <c r="H411">
        <f t="shared" si="19"/>
        <v>0.79835301694862959</v>
      </c>
      <c r="I411">
        <f t="shared" si="20"/>
        <v>0.20164698305137038</v>
      </c>
    </row>
    <row r="412" spans="1:9" x14ac:dyDescent="0.3">
      <c r="A412">
        <v>411</v>
      </c>
      <c r="B412" t="s">
        <v>9</v>
      </c>
      <c r="C412" t="s">
        <v>135</v>
      </c>
      <c r="D412" t="s">
        <v>20</v>
      </c>
      <c r="E412" s="1">
        <v>1366.9872035025701</v>
      </c>
      <c r="F412">
        <v>54.511087335375002</v>
      </c>
      <c r="G412">
        <f t="shared" si="18"/>
        <v>1421.498290837945</v>
      </c>
      <c r="H412">
        <f t="shared" si="19"/>
        <v>0.9616523722281497</v>
      </c>
      <c r="I412">
        <f t="shared" si="20"/>
        <v>3.8347627771850364E-2</v>
      </c>
    </row>
    <row r="413" spans="1:9" x14ac:dyDescent="0.3">
      <c r="A413">
        <v>412</v>
      </c>
      <c r="B413" t="s">
        <v>9</v>
      </c>
      <c r="C413" t="s">
        <v>135</v>
      </c>
      <c r="D413" t="s">
        <v>13</v>
      </c>
      <c r="E413" s="1">
        <v>100399.892805121</v>
      </c>
      <c r="F413" s="1">
        <v>37745.283663756301</v>
      </c>
      <c r="G413">
        <f t="shared" si="18"/>
        <v>138145.1764688773</v>
      </c>
      <c r="H413">
        <f t="shared" si="19"/>
        <v>0.72677088966432402</v>
      </c>
      <c r="I413">
        <f t="shared" si="20"/>
        <v>0.27322911033567598</v>
      </c>
    </row>
    <row r="414" spans="1:9" x14ac:dyDescent="0.3">
      <c r="A414">
        <v>413</v>
      </c>
      <c r="B414" t="s">
        <v>9</v>
      </c>
      <c r="C414" t="s">
        <v>135</v>
      </c>
      <c r="D414" t="s">
        <v>14</v>
      </c>
      <c r="E414" s="1">
        <v>1012.05343260882</v>
      </c>
      <c r="F414">
        <v>85.193948706039606</v>
      </c>
      <c r="G414">
        <f t="shared" si="18"/>
        <v>1097.2473813148597</v>
      </c>
      <c r="H414">
        <f t="shared" si="19"/>
        <v>0.92235666253862503</v>
      </c>
      <c r="I414">
        <f t="shared" si="20"/>
        <v>7.7643337461374945E-2</v>
      </c>
    </row>
    <row r="415" spans="1:9" x14ac:dyDescent="0.3">
      <c r="A415">
        <v>414</v>
      </c>
      <c r="B415" t="s">
        <v>9</v>
      </c>
      <c r="C415" t="s">
        <v>135</v>
      </c>
      <c r="D415" t="s">
        <v>24</v>
      </c>
      <c r="E415">
        <v>396.79878703404501</v>
      </c>
      <c r="F415">
        <v>0</v>
      </c>
      <c r="G415">
        <f t="shared" si="18"/>
        <v>396.79878703404501</v>
      </c>
      <c r="H415">
        <f t="shared" si="19"/>
        <v>1</v>
      </c>
      <c r="I415">
        <f t="shared" si="20"/>
        <v>0</v>
      </c>
    </row>
    <row r="416" spans="1:9" x14ac:dyDescent="0.3">
      <c r="A416">
        <v>415</v>
      </c>
      <c r="B416" t="s">
        <v>9</v>
      </c>
      <c r="C416" t="s">
        <v>135</v>
      </c>
      <c r="D416" t="s">
        <v>21</v>
      </c>
      <c r="E416">
        <v>368.79970960809499</v>
      </c>
      <c r="F416">
        <v>0</v>
      </c>
      <c r="G416">
        <f t="shared" si="18"/>
        <v>368.79970960809499</v>
      </c>
      <c r="H416">
        <f t="shared" si="19"/>
        <v>1</v>
      </c>
      <c r="I416">
        <f t="shared" si="20"/>
        <v>0</v>
      </c>
    </row>
    <row r="417" spans="1:9" x14ac:dyDescent="0.3">
      <c r="A417">
        <v>416</v>
      </c>
      <c r="B417" t="s">
        <v>9</v>
      </c>
      <c r="C417" t="s">
        <v>135</v>
      </c>
      <c r="D417" t="s">
        <v>94</v>
      </c>
      <c r="E417">
        <v>256.12258928432902</v>
      </c>
      <c r="F417">
        <v>574.55467624089999</v>
      </c>
      <c r="G417">
        <f t="shared" si="18"/>
        <v>830.67726552522902</v>
      </c>
      <c r="H417">
        <f t="shared" si="19"/>
        <v>0.30832984109946149</v>
      </c>
      <c r="I417">
        <f t="shared" si="20"/>
        <v>0.69167015890053851</v>
      </c>
    </row>
    <row r="418" spans="1:9" x14ac:dyDescent="0.3">
      <c r="A418">
        <v>417</v>
      </c>
      <c r="B418" t="s">
        <v>9</v>
      </c>
      <c r="C418" t="s">
        <v>135</v>
      </c>
      <c r="D418" t="s">
        <v>46</v>
      </c>
      <c r="E418" s="1">
        <v>2562.7236374014201</v>
      </c>
      <c r="F418" s="1">
        <v>2076.4578509493699</v>
      </c>
      <c r="G418">
        <f t="shared" si="18"/>
        <v>4639.1814883507905</v>
      </c>
      <c r="H418">
        <f t="shared" si="19"/>
        <v>0.5524085754861161</v>
      </c>
      <c r="I418">
        <f t="shared" si="20"/>
        <v>0.44759142451388378</v>
      </c>
    </row>
    <row r="419" spans="1:9" x14ac:dyDescent="0.3">
      <c r="A419">
        <v>418</v>
      </c>
      <c r="B419" t="s">
        <v>9</v>
      </c>
      <c r="C419" t="s">
        <v>135</v>
      </c>
      <c r="D419" t="s">
        <v>15</v>
      </c>
      <c r="E419">
        <v>865.21903112147697</v>
      </c>
      <c r="F419" s="1">
        <v>1950.01797458648</v>
      </c>
      <c r="G419">
        <f t="shared" si="18"/>
        <v>2815.237005707957</v>
      </c>
      <c r="H419">
        <f t="shared" si="19"/>
        <v>0.30733434853521241</v>
      </c>
      <c r="I419">
        <f t="shared" si="20"/>
        <v>0.69266565146478765</v>
      </c>
    </row>
    <row r="420" spans="1:9" x14ac:dyDescent="0.3">
      <c r="A420">
        <v>419</v>
      </c>
      <c r="B420" t="s">
        <v>9</v>
      </c>
      <c r="C420" t="s">
        <v>135</v>
      </c>
      <c r="D420" t="s">
        <v>26</v>
      </c>
      <c r="E420">
        <v>366.40079519412598</v>
      </c>
      <c r="F420">
        <v>0</v>
      </c>
      <c r="G420">
        <f t="shared" si="18"/>
        <v>366.40079519412598</v>
      </c>
      <c r="H420">
        <f t="shared" si="19"/>
        <v>1</v>
      </c>
      <c r="I420">
        <f t="shared" si="20"/>
        <v>0</v>
      </c>
    </row>
    <row r="421" spans="1:9" x14ac:dyDescent="0.3">
      <c r="A421">
        <v>420</v>
      </c>
      <c r="B421" t="s">
        <v>9</v>
      </c>
      <c r="C421" t="s">
        <v>135</v>
      </c>
      <c r="D421" t="s">
        <v>27</v>
      </c>
      <c r="E421" s="1">
        <v>1072.21761943769</v>
      </c>
      <c r="F421">
        <v>408.33824524255499</v>
      </c>
      <c r="G421">
        <f t="shared" si="18"/>
        <v>1480.5558646802451</v>
      </c>
      <c r="H421">
        <f t="shared" si="19"/>
        <v>0.72419936661373885</v>
      </c>
      <c r="I421">
        <f t="shared" si="20"/>
        <v>0.27580063338626104</v>
      </c>
    </row>
    <row r="422" spans="1:9" x14ac:dyDescent="0.3">
      <c r="A422">
        <v>421</v>
      </c>
      <c r="B422" t="s">
        <v>9</v>
      </c>
      <c r="C422" t="s">
        <v>135</v>
      </c>
      <c r="D422" t="s">
        <v>96</v>
      </c>
      <c r="E422">
        <v>0</v>
      </c>
      <c r="F422">
        <v>418.50817799429501</v>
      </c>
      <c r="G422">
        <f t="shared" si="18"/>
        <v>418.50817799429501</v>
      </c>
      <c r="H422">
        <f t="shared" si="19"/>
        <v>0</v>
      </c>
      <c r="I422">
        <f t="shared" si="20"/>
        <v>1</v>
      </c>
    </row>
    <row r="423" spans="1:9" x14ac:dyDescent="0.3">
      <c r="A423">
        <v>422</v>
      </c>
      <c r="B423" t="s">
        <v>9</v>
      </c>
      <c r="C423" t="s">
        <v>135</v>
      </c>
      <c r="D423" t="s">
        <v>22</v>
      </c>
      <c r="E423" s="1">
        <v>32268.730270780801</v>
      </c>
      <c r="F423" s="1">
        <v>32227.896575258001</v>
      </c>
      <c r="G423">
        <f t="shared" si="18"/>
        <v>64496.626846038802</v>
      </c>
      <c r="H423">
        <f t="shared" si="19"/>
        <v>0.50031655683033061</v>
      </c>
      <c r="I423">
        <f t="shared" si="20"/>
        <v>0.49968344316966934</v>
      </c>
    </row>
    <row r="424" spans="1:9" x14ac:dyDescent="0.3">
      <c r="A424">
        <v>423</v>
      </c>
      <c r="B424" t="s">
        <v>9</v>
      </c>
      <c r="C424" t="s">
        <v>136</v>
      </c>
      <c r="D424" t="s">
        <v>11</v>
      </c>
      <c r="E424" s="1">
        <v>1038.1662062550899</v>
      </c>
      <c r="F424">
        <v>254.25969263779101</v>
      </c>
      <c r="G424">
        <f t="shared" si="18"/>
        <v>1292.4258988928809</v>
      </c>
      <c r="H424">
        <f t="shared" si="19"/>
        <v>0.80326942314016214</v>
      </c>
      <c r="I424">
        <f t="shared" si="20"/>
        <v>0.19673057685983791</v>
      </c>
    </row>
    <row r="425" spans="1:9" x14ac:dyDescent="0.3">
      <c r="A425">
        <v>424</v>
      </c>
      <c r="B425" t="s">
        <v>9</v>
      </c>
      <c r="C425" t="s">
        <v>136</v>
      </c>
      <c r="D425" t="s">
        <v>13</v>
      </c>
      <c r="E425" s="1">
        <v>2459.9015581678</v>
      </c>
      <c r="F425" s="1">
        <v>2575.99558962838</v>
      </c>
      <c r="G425">
        <f t="shared" si="18"/>
        <v>5035.8971477961804</v>
      </c>
      <c r="H425">
        <f t="shared" si="19"/>
        <v>0.48847335161408273</v>
      </c>
      <c r="I425">
        <f t="shared" si="20"/>
        <v>0.51152664838591722</v>
      </c>
    </row>
    <row r="426" spans="1:9" x14ac:dyDescent="0.3">
      <c r="A426">
        <v>425</v>
      </c>
      <c r="B426" t="s">
        <v>9</v>
      </c>
      <c r="C426" t="s">
        <v>136</v>
      </c>
      <c r="D426" t="s">
        <v>15</v>
      </c>
      <c r="E426" s="1">
        <v>4844.66064577221</v>
      </c>
      <c r="F426">
        <v>323.113247876174</v>
      </c>
      <c r="G426">
        <f t="shared" si="18"/>
        <v>5167.7738936483838</v>
      </c>
      <c r="H426">
        <f t="shared" si="19"/>
        <v>0.93747535118103631</v>
      </c>
      <c r="I426">
        <f t="shared" si="20"/>
        <v>6.2524648818963732E-2</v>
      </c>
    </row>
    <row r="427" spans="1:9" x14ac:dyDescent="0.3">
      <c r="A427">
        <v>426</v>
      </c>
      <c r="B427" t="s">
        <v>9</v>
      </c>
      <c r="C427" t="s">
        <v>136</v>
      </c>
      <c r="D427" t="s">
        <v>22</v>
      </c>
      <c r="E427" s="1">
        <v>1215.0992342114901</v>
      </c>
      <c r="F427">
        <v>628.26921458661297</v>
      </c>
      <c r="G427">
        <f t="shared" si="18"/>
        <v>1843.3684487981031</v>
      </c>
      <c r="H427">
        <f t="shared" si="19"/>
        <v>0.65917328410592491</v>
      </c>
      <c r="I427">
        <f t="shared" si="20"/>
        <v>0.34082671589407509</v>
      </c>
    </row>
    <row r="428" spans="1:9" x14ac:dyDescent="0.3">
      <c r="A428">
        <v>427</v>
      </c>
      <c r="B428" t="s">
        <v>9</v>
      </c>
      <c r="C428" t="s">
        <v>136</v>
      </c>
      <c r="D428" t="s">
        <v>16</v>
      </c>
      <c r="E428">
        <v>354.99411738299801</v>
      </c>
      <c r="F428">
        <v>0</v>
      </c>
      <c r="G428">
        <f t="shared" si="18"/>
        <v>354.99411738299801</v>
      </c>
      <c r="H428">
        <f t="shared" si="19"/>
        <v>1</v>
      </c>
      <c r="I428">
        <f t="shared" si="20"/>
        <v>0</v>
      </c>
    </row>
    <row r="429" spans="1:9" x14ac:dyDescent="0.3">
      <c r="A429">
        <v>428</v>
      </c>
      <c r="B429" t="s">
        <v>9</v>
      </c>
      <c r="C429" t="s">
        <v>137</v>
      </c>
      <c r="D429" t="s">
        <v>15</v>
      </c>
      <c r="E429" s="1">
        <v>6720.9441101293396</v>
      </c>
      <c r="F429">
        <v>0</v>
      </c>
      <c r="G429">
        <f t="shared" si="18"/>
        <v>6720.9441101293396</v>
      </c>
      <c r="H429">
        <f t="shared" si="19"/>
        <v>1</v>
      </c>
      <c r="I429">
        <f t="shared" si="20"/>
        <v>0</v>
      </c>
    </row>
    <row r="430" spans="1:9" x14ac:dyDescent="0.3">
      <c r="A430">
        <v>429</v>
      </c>
      <c r="B430" t="s">
        <v>9</v>
      </c>
      <c r="C430" t="s">
        <v>137</v>
      </c>
      <c r="D430" t="s">
        <v>29</v>
      </c>
      <c r="E430">
        <v>934.98954564875805</v>
      </c>
      <c r="F430">
        <v>0</v>
      </c>
      <c r="G430">
        <f t="shared" si="18"/>
        <v>934.98954564875805</v>
      </c>
      <c r="H430">
        <f t="shared" si="19"/>
        <v>1</v>
      </c>
      <c r="I430">
        <f t="shared" si="20"/>
        <v>0</v>
      </c>
    </row>
    <row r="431" spans="1:9" x14ac:dyDescent="0.3">
      <c r="A431">
        <v>430</v>
      </c>
      <c r="B431" t="s">
        <v>9</v>
      </c>
      <c r="C431" t="s">
        <v>137</v>
      </c>
      <c r="D431" t="s">
        <v>16</v>
      </c>
      <c r="E431" s="1">
        <v>3501.6696760923901</v>
      </c>
      <c r="F431">
        <v>0</v>
      </c>
      <c r="G431">
        <f t="shared" si="18"/>
        <v>3501.6696760923901</v>
      </c>
      <c r="H431">
        <f t="shared" si="19"/>
        <v>1</v>
      </c>
      <c r="I431">
        <f t="shared" si="20"/>
        <v>0</v>
      </c>
    </row>
    <row r="432" spans="1:9" x14ac:dyDescent="0.3">
      <c r="A432">
        <v>431</v>
      </c>
      <c r="B432" t="s">
        <v>9</v>
      </c>
      <c r="C432" t="s">
        <v>138</v>
      </c>
      <c r="D432" t="s">
        <v>13</v>
      </c>
      <c r="E432" s="1">
        <v>2427.2515885348298</v>
      </c>
      <c r="F432">
        <v>0</v>
      </c>
      <c r="G432">
        <f t="shared" si="18"/>
        <v>2427.2515885348298</v>
      </c>
      <c r="H432">
        <f t="shared" si="19"/>
        <v>1</v>
      </c>
      <c r="I432">
        <f t="shared" si="20"/>
        <v>0</v>
      </c>
    </row>
    <row r="433" spans="1:9" x14ac:dyDescent="0.3">
      <c r="A433">
        <v>432</v>
      </c>
      <c r="B433" t="s">
        <v>9</v>
      </c>
      <c r="C433" t="s">
        <v>139</v>
      </c>
      <c r="D433" t="s">
        <v>11</v>
      </c>
      <c r="E433">
        <v>906.541755041795</v>
      </c>
      <c r="F433">
        <v>0</v>
      </c>
      <c r="G433">
        <f t="shared" si="18"/>
        <v>906.541755041795</v>
      </c>
      <c r="H433">
        <f t="shared" si="19"/>
        <v>1</v>
      </c>
      <c r="I433">
        <f t="shared" si="20"/>
        <v>0</v>
      </c>
    </row>
    <row r="434" spans="1:9" x14ac:dyDescent="0.3">
      <c r="A434">
        <v>433</v>
      </c>
      <c r="B434" t="s">
        <v>9</v>
      </c>
      <c r="C434" t="s">
        <v>139</v>
      </c>
      <c r="D434" t="s">
        <v>15</v>
      </c>
      <c r="E434" s="1">
        <v>22378.9541925925</v>
      </c>
      <c r="F434">
        <v>230.58155071486101</v>
      </c>
      <c r="G434">
        <f t="shared" si="18"/>
        <v>22609.535743307362</v>
      </c>
      <c r="H434">
        <f t="shared" si="19"/>
        <v>0.98980157959310966</v>
      </c>
      <c r="I434">
        <f t="shared" si="20"/>
        <v>1.019842040689028E-2</v>
      </c>
    </row>
    <row r="435" spans="1:9" x14ac:dyDescent="0.3">
      <c r="A435">
        <v>434</v>
      </c>
      <c r="B435" t="s">
        <v>9</v>
      </c>
      <c r="C435" t="s">
        <v>139</v>
      </c>
      <c r="D435" t="s">
        <v>26</v>
      </c>
      <c r="E435">
        <v>323.22785895162502</v>
      </c>
      <c r="F435">
        <v>0</v>
      </c>
      <c r="G435">
        <f t="shared" si="18"/>
        <v>323.22785895162502</v>
      </c>
      <c r="H435">
        <f t="shared" si="19"/>
        <v>1</v>
      </c>
      <c r="I435">
        <f t="shared" si="20"/>
        <v>0</v>
      </c>
    </row>
    <row r="436" spans="1:9" x14ac:dyDescent="0.3">
      <c r="A436">
        <v>435</v>
      </c>
      <c r="B436" t="s">
        <v>9</v>
      </c>
      <c r="C436" t="s">
        <v>139</v>
      </c>
      <c r="D436" t="s">
        <v>16</v>
      </c>
      <c r="E436">
        <v>522.23763265986997</v>
      </c>
      <c r="F436">
        <v>0</v>
      </c>
      <c r="G436">
        <f t="shared" si="18"/>
        <v>522.23763265986997</v>
      </c>
      <c r="H436">
        <f t="shared" si="19"/>
        <v>1</v>
      </c>
      <c r="I436">
        <f t="shared" si="20"/>
        <v>0</v>
      </c>
    </row>
    <row r="437" spans="1:9" x14ac:dyDescent="0.3">
      <c r="A437">
        <v>436</v>
      </c>
      <c r="B437" t="s">
        <v>9</v>
      </c>
      <c r="C437" t="s">
        <v>140</v>
      </c>
      <c r="D437" t="s">
        <v>11</v>
      </c>
      <c r="E437" s="1">
        <v>14035.3053757</v>
      </c>
      <c r="F437">
        <v>419.46144432537898</v>
      </c>
      <c r="G437">
        <f t="shared" si="18"/>
        <v>14454.766820025379</v>
      </c>
      <c r="H437">
        <f t="shared" si="19"/>
        <v>0.970981099207753</v>
      </c>
      <c r="I437">
        <f t="shared" si="20"/>
        <v>2.9018900792246921E-2</v>
      </c>
    </row>
    <row r="438" spans="1:9" x14ac:dyDescent="0.3">
      <c r="A438">
        <v>437</v>
      </c>
      <c r="B438" t="s">
        <v>9</v>
      </c>
      <c r="C438" t="s">
        <v>140</v>
      </c>
      <c r="D438" t="s">
        <v>12</v>
      </c>
      <c r="E438" s="1">
        <v>1476.3776939407101</v>
      </c>
      <c r="F438">
        <v>0</v>
      </c>
      <c r="G438">
        <f t="shared" si="18"/>
        <v>1476.3776939407101</v>
      </c>
      <c r="H438">
        <f t="shared" si="19"/>
        <v>1</v>
      </c>
      <c r="I438">
        <f t="shared" si="20"/>
        <v>0</v>
      </c>
    </row>
    <row r="439" spans="1:9" x14ac:dyDescent="0.3">
      <c r="A439">
        <v>438</v>
      </c>
      <c r="B439" t="s">
        <v>9</v>
      </c>
      <c r="C439" t="s">
        <v>140</v>
      </c>
      <c r="D439" t="s">
        <v>20</v>
      </c>
      <c r="E439" s="1">
        <v>7873.0822868260602</v>
      </c>
      <c r="F439">
        <v>0</v>
      </c>
      <c r="G439">
        <f t="shared" si="18"/>
        <v>7873.0822868260602</v>
      </c>
      <c r="H439">
        <f t="shared" si="19"/>
        <v>1</v>
      </c>
      <c r="I439">
        <f t="shared" si="20"/>
        <v>0</v>
      </c>
    </row>
    <row r="440" spans="1:9" x14ac:dyDescent="0.3">
      <c r="A440">
        <v>439</v>
      </c>
      <c r="B440" t="s">
        <v>9</v>
      </c>
      <c r="C440" t="s">
        <v>140</v>
      </c>
      <c r="D440" t="s">
        <v>13</v>
      </c>
      <c r="E440" s="1">
        <v>55629.679182098698</v>
      </c>
      <c r="F440" s="1">
        <v>14807.105173669301</v>
      </c>
      <c r="G440">
        <f t="shared" si="18"/>
        <v>70436.784355768003</v>
      </c>
      <c r="H440">
        <f t="shared" si="19"/>
        <v>0.78978164166495257</v>
      </c>
      <c r="I440">
        <f t="shared" si="20"/>
        <v>0.21021835833504743</v>
      </c>
    </row>
    <row r="441" spans="1:9" x14ac:dyDescent="0.3">
      <c r="A441">
        <v>440</v>
      </c>
      <c r="B441" t="s">
        <v>9</v>
      </c>
      <c r="C441" t="s">
        <v>140</v>
      </c>
      <c r="D441" t="s">
        <v>14</v>
      </c>
      <c r="E441">
        <v>271.909775601349</v>
      </c>
      <c r="F441">
        <v>0</v>
      </c>
      <c r="G441">
        <f t="shared" si="18"/>
        <v>271.909775601349</v>
      </c>
      <c r="H441">
        <f t="shared" si="19"/>
        <v>1</v>
      </c>
      <c r="I441">
        <f t="shared" si="20"/>
        <v>0</v>
      </c>
    </row>
    <row r="442" spans="1:9" x14ac:dyDescent="0.3">
      <c r="A442">
        <v>441</v>
      </c>
      <c r="B442" t="s">
        <v>9</v>
      </c>
      <c r="C442" t="s">
        <v>140</v>
      </c>
      <c r="D442" t="s">
        <v>123</v>
      </c>
      <c r="E442">
        <v>534.26934391820203</v>
      </c>
      <c r="F442">
        <v>0</v>
      </c>
      <c r="G442">
        <f t="shared" si="18"/>
        <v>534.26934391820203</v>
      </c>
      <c r="H442">
        <f t="shared" si="19"/>
        <v>1</v>
      </c>
      <c r="I442">
        <f t="shared" si="20"/>
        <v>0</v>
      </c>
    </row>
    <row r="443" spans="1:9" x14ac:dyDescent="0.3">
      <c r="A443">
        <v>442</v>
      </c>
      <c r="B443" t="s">
        <v>9</v>
      </c>
      <c r="C443" t="s">
        <v>140</v>
      </c>
      <c r="D443" t="s">
        <v>15</v>
      </c>
      <c r="E443" s="1">
        <v>31490.2226019886</v>
      </c>
      <c r="F443">
        <v>283.69900270543297</v>
      </c>
      <c r="G443">
        <f t="shared" si="18"/>
        <v>31773.921604694035</v>
      </c>
      <c r="H443">
        <f t="shared" si="19"/>
        <v>0.99107132552805433</v>
      </c>
      <c r="I443">
        <f t="shared" si="20"/>
        <v>8.9286744719456173E-3</v>
      </c>
    </row>
    <row r="444" spans="1:9" x14ac:dyDescent="0.3">
      <c r="A444">
        <v>443</v>
      </c>
      <c r="B444" t="s">
        <v>9</v>
      </c>
      <c r="C444" t="s">
        <v>140</v>
      </c>
      <c r="D444" t="s">
        <v>141</v>
      </c>
      <c r="E444">
        <v>288.08253020616701</v>
      </c>
      <c r="F444">
        <v>0</v>
      </c>
      <c r="G444">
        <f t="shared" si="18"/>
        <v>288.08253020616701</v>
      </c>
      <c r="H444">
        <f t="shared" si="19"/>
        <v>1</v>
      </c>
      <c r="I444">
        <f t="shared" si="20"/>
        <v>0</v>
      </c>
    </row>
    <row r="445" spans="1:9" x14ac:dyDescent="0.3">
      <c r="A445">
        <v>444</v>
      </c>
      <c r="B445" t="s">
        <v>9</v>
      </c>
      <c r="C445" t="s">
        <v>140</v>
      </c>
      <c r="D445" t="s">
        <v>26</v>
      </c>
      <c r="E445" s="1">
        <v>1159.89435345428</v>
      </c>
      <c r="F445">
        <v>0</v>
      </c>
      <c r="G445">
        <f t="shared" si="18"/>
        <v>1159.89435345428</v>
      </c>
      <c r="H445">
        <f t="shared" si="19"/>
        <v>1</v>
      </c>
      <c r="I445">
        <f t="shared" si="20"/>
        <v>0</v>
      </c>
    </row>
    <row r="446" spans="1:9" x14ac:dyDescent="0.3">
      <c r="A446">
        <v>445</v>
      </c>
      <c r="B446" t="s">
        <v>9</v>
      </c>
      <c r="C446" t="s">
        <v>140</v>
      </c>
      <c r="D446" t="s">
        <v>55</v>
      </c>
      <c r="E446">
        <v>499.636870772799</v>
      </c>
      <c r="F446">
        <v>0</v>
      </c>
      <c r="G446">
        <f t="shared" si="18"/>
        <v>499.636870772799</v>
      </c>
      <c r="H446">
        <f t="shared" si="19"/>
        <v>1</v>
      </c>
      <c r="I446">
        <f t="shared" si="20"/>
        <v>0</v>
      </c>
    </row>
    <row r="447" spans="1:9" x14ac:dyDescent="0.3">
      <c r="A447">
        <v>446</v>
      </c>
      <c r="B447" t="s">
        <v>9</v>
      </c>
      <c r="C447" t="s">
        <v>140</v>
      </c>
      <c r="D447" t="s">
        <v>62</v>
      </c>
      <c r="E447" s="1">
        <v>2154.65374130596</v>
      </c>
      <c r="F447">
        <v>0</v>
      </c>
      <c r="G447">
        <f t="shared" si="18"/>
        <v>2154.65374130596</v>
      </c>
      <c r="H447">
        <f t="shared" si="19"/>
        <v>1</v>
      </c>
      <c r="I447">
        <f t="shared" si="20"/>
        <v>0</v>
      </c>
    </row>
    <row r="448" spans="1:9" x14ac:dyDescent="0.3">
      <c r="A448">
        <v>447</v>
      </c>
      <c r="B448" t="s">
        <v>9</v>
      </c>
      <c r="C448" t="s">
        <v>140</v>
      </c>
      <c r="D448" t="s">
        <v>29</v>
      </c>
      <c r="E448" s="1">
        <v>2028.4801440777201</v>
      </c>
      <c r="F448">
        <v>0</v>
      </c>
      <c r="G448">
        <f t="shared" si="18"/>
        <v>2028.4801440777201</v>
      </c>
      <c r="H448">
        <f t="shared" si="19"/>
        <v>1</v>
      </c>
      <c r="I448">
        <f t="shared" si="20"/>
        <v>0</v>
      </c>
    </row>
    <row r="449" spans="1:9" x14ac:dyDescent="0.3">
      <c r="A449">
        <v>448</v>
      </c>
      <c r="B449" t="s">
        <v>9</v>
      </c>
      <c r="C449" t="s">
        <v>140</v>
      </c>
      <c r="D449" t="s">
        <v>88</v>
      </c>
      <c r="E449" s="1">
        <v>1624.19346865224</v>
      </c>
      <c r="F449">
        <v>0</v>
      </c>
      <c r="G449">
        <f t="shared" si="18"/>
        <v>1624.19346865224</v>
      </c>
      <c r="H449">
        <f t="shared" si="19"/>
        <v>1</v>
      </c>
      <c r="I449">
        <f t="shared" si="20"/>
        <v>0</v>
      </c>
    </row>
    <row r="450" spans="1:9" x14ac:dyDescent="0.3">
      <c r="A450">
        <v>449</v>
      </c>
      <c r="B450" t="s">
        <v>9</v>
      </c>
      <c r="C450" t="s">
        <v>140</v>
      </c>
      <c r="D450" t="s">
        <v>16</v>
      </c>
      <c r="E450" s="1">
        <v>30565.190809881798</v>
      </c>
      <c r="F450">
        <v>0</v>
      </c>
      <c r="G450">
        <f t="shared" si="18"/>
        <v>30565.190809881798</v>
      </c>
      <c r="H450">
        <f t="shared" si="19"/>
        <v>1</v>
      </c>
      <c r="I450">
        <f t="shared" si="20"/>
        <v>0</v>
      </c>
    </row>
    <row r="451" spans="1:9" x14ac:dyDescent="0.3">
      <c r="A451">
        <v>450</v>
      </c>
      <c r="B451" t="s">
        <v>9</v>
      </c>
      <c r="C451" t="s">
        <v>140</v>
      </c>
      <c r="D451" t="s">
        <v>44</v>
      </c>
      <c r="E451">
        <v>292.69412462942603</v>
      </c>
      <c r="F451">
        <v>0</v>
      </c>
      <c r="G451">
        <f t="shared" ref="G451:G514" si="21">SUM(E451:F451)</f>
        <v>292.69412462942603</v>
      </c>
      <c r="H451">
        <f t="shared" ref="H451:H514" si="22">E451/G451</f>
        <v>1</v>
      </c>
      <c r="I451">
        <f t="shared" ref="I451:I514" si="23">F451/G451</f>
        <v>0</v>
      </c>
    </row>
    <row r="452" spans="1:9" x14ac:dyDescent="0.3">
      <c r="A452">
        <v>451</v>
      </c>
      <c r="B452" t="s">
        <v>9</v>
      </c>
      <c r="C452" t="s">
        <v>140</v>
      </c>
      <c r="D452" t="s">
        <v>34</v>
      </c>
      <c r="E452">
        <v>317.01928363177097</v>
      </c>
      <c r="F452">
        <v>0</v>
      </c>
      <c r="G452">
        <f t="shared" si="21"/>
        <v>317.01928363177097</v>
      </c>
      <c r="H452">
        <f t="shared" si="22"/>
        <v>1</v>
      </c>
      <c r="I452">
        <f t="shared" si="23"/>
        <v>0</v>
      </c>
    </row>
    <row r="453" spans="1:9" x14ac:dyDescent="0.3">
      <c r="A453">
        <v>452</v>
      </c>
      <c r="B453" t="s">
        <v>9</v>
      </c>
      <c r="C453" t="s">
        <v>142</v>
      </c>
      <c r="D453" t="s">
        <v>11</v>
      </c>
      <c r="E453" s="1">
        <v>6337.8785709400499</v>
      </c>
      <c r="F453" s="1">
        <v>2106.59949607931</v>
      </c>
      <c r="G453">
        <f t="shared" si="21"/>
        <v>8444.4780670193595</v>
      </c>
      <c r="H453">
        <f t="shared" si="22"/>
        <v>0.75053526347509669</v>
      </c>
      <c r="I453">
        <f t="shared" si="23"/>
        <v>0.24946473652490339</v>
      </c>
    </row>
    <row r="454" spans="1:9" x14ac:dyDescent="0.3">
      <c r="A454">
        <v>453</v>
      </c>
      <c r="B454" t="s">
        <v>9</v>
      </c>
      <c r="C454" t="s">
        <v>142</v>
      </c>
      <c r="D454" t="s">
        <v>20</v>
      </c>
      <c r="E454">
        <v>324.56484735453398</v>
      </c>
      <c r="F454">
        <v>0</v>
      </c>
      <c r="G454">
        <f t="shared" si="21"/>
        <v>324.56484735453398</v>
      </c>
      <c r="H454">
        <f t="shared" si="22"/>
        <v>1</v>
      </c>
      <c r="I454">
        <f t="shared" si="23"/>
        <v>0</v>
      </c>
    </row>
    <row r="455" spans="1:9" x14ac:dyDescent="0.3">
      <c r="A455">
        <v>454</v>
      </c>
      <c r="B455" t="s">
        <v>9</v>
      </c>
      <c r="C455" t="s">
        <v>142</v>
      </c>
      <c r="D455" t="s">
        <v>13</v>
      </c>
      <c r="E455" s="1">
        <v>9154.3443397185092</v>
      </c>
      <c r="F455" s="1">
        <v>6821.46686244177</v>
      </c>
      <c r="G455">
        <f t="shared" si="21"/>
        <v>15975.811202160279</v>
      </c>
      <c r="H455">
        <f t="shared" si="22"/>
        <v>0.57301280190896609</v>
      </c>
      <c r="I455">
        <f t="shared" si="23"/>
        <v>0.42698719809103391</v>
      </c>
    </row>
    <row r="456" spans="1:9" x14ac:dyDescent="0.3">
      <c r="A456">
        <v>455</v>
      </c>
      <c r="B456" t="s">
        <v>9</v>
      </c>
      <c r="C456" t="s">
        <v>142</v>
      </c>
      <c r="D456" t="s">
        <v>143</v>
      </c>
      <c r="E456">
        <v>2.29134098697158</v>
      </c>
      <c r="F456">
        <v>284.59147243921598</v>
      </c>
      <c r="G456">
        <f t="shared" si="21"/>
        <v>286.88281342618757</v>
      </c>
      <c r="H456">
        <f t="shared" si="22"/>
        <v>7.9870277330542205E-3</v>
      </c>
      <c r="I456">
        <f t="shared" si="23"/>
        <v>0.99201297226694574</v>
      </c>
    </row>
    <row r="457" spans="1:9" x14ac:dyDescent="0.3">
      <c r="A457">
        <v>456</v>
      </c>
      <c r="B457" t="s">
        <v>9</v>
      </c>
      <c r="C457" t="s">
        <v>142</v>
      </c>
      <c r="D457" t="s">
        <v>15</v>
      </c>
      <c r="E457" s="1">
        <v>20529.249109705001</v>
      </c>
      <c r="F457" s="1">
        <v>1304.44076014403</v>
      </c>
      <c r="G457">
        <f t="shared" si="21"/>
        <v>21833.689869849029</v>
      </c>
      <c r="H457">
        <f t="shared" si="22"/>
        <v>0.94025559729391506</v>
      </c>
      <c r="I457">
        <f t="shared" si="23"/>
        <v>5.9744402706085047E-2</v>
      </c>
    </row>
    <row r="458" spans="1:9" x14ac:dyDescent="0.3">
      <c r="A458">
        <v>457</v>
      </c>
      <c r="B458" t="s">
        <v>9</v>
      </c>
      <c r="C458" t="s">
        <v>142</v>
      </c>
      <c r="D458" t="s">
        <v>26</v>
      </c>
      <c r="E458">
        <v>336.37339592883302</v>
      </c>
      <c r="F458">
        <v>0</v>
      </c>
      <c r="G458">
        <f t="shared" si="21"/>
        <v>336.37339592883302</v>
      </c>
      <c r="H458">
        <f t="shared" si="22"/>
        <v>1</v>
      </c>
      <c r="I458">
        <f t="shared" si="23"/>
        <v>0</v>
      </c>
    </row>
    <row r="459" spans="1:9" x14ac:dyDescent="0.3">
      <c r="A459">
        <v>458</v>
      </c>
      <c r="B459" t="s">
        <v>9</v>
      </c>
      <c r="C459" t="s">
        <v>142</v>
      </c>
      <c r="D459" t="s">
        <v>29</v>
      </c>
      <c r="E459">
        <v>682.90563330260795</v>
      </c>
      <c r="F459">
        <v>0</v>
      </c>
      <c r="G459">
        <f t="shared" si="21"/>
        <v>682.90563330260795</v>
      </c>
      <c r="H459">
        <f t="shared" si="22"/>
        <v>1</v>
      </c>
      <c r="I459">
        <f t="shared" si="23"/>
        <v>0</v>
      </c>
    </row>
    <row r="460" spans="1:9" x14ac:dyDescent="0.3">
      <c r="A460">
        <v>459</v>
      </c>
      <c r="B460" t="s">
        <v>9</v>
      </c>
      <c r="C460" t="s">
        <v>142</v>
      </c>
      <c r="D460" t="s">
        <v>22</v>
      </c>
      <c r="E460" s="1">
        <v>24430.506595383598</v>
      </c>
      <c r="F460" s="1">
        <v>5790.2790238482403</v>
      </c>
      <c r="G460">
        <f t="shared" si="21"/>
        <v>30220.78561923184</v>
      </c>
      <c r="H460">
        <f t="shared" si="22"/>
        <v>0.80840077763685148</v>
      </c>
      <c r="I460">
        <f t="shared" si="23"/>
        <v>0.19159922236314844</v>
      </c>
    </row>
    <row r="461" spans="1:9" x14ac:dyDescent="0.3">
      <c r="A461">
        <v>460</v>
      </c>
      <c r="B461" t="s">
        <v>9</v>
      </c>
      <c r="C461" t="s">
        <v>142</v>
      </c>
      <c r="D461" t="s">
        <v>16</v>
      </c>
      <c r="E461" s="1">
        <v>8568.2976065538005</v>
      </c>
      <c r="F461">
        <v>0</v>
      </c>
      <c r="G461">
        <f t="shared" si="21"/>
        <v>8568.2976065538005</v>
      </c>
      <c r="H461">
        <f t="shared" si="22"/>
        <v>1</v>
      </c>
      <c r="I461">
        <f t="shared" si="23"/>
        <v>0</v>
      </c>
    </row>
    <row r="462" spans="1:9" x14ac:dyDescent="0.3">
      <c r="A462">
        <v>461</v>
      </c>
      <c r="B462" t="s">
        <v>9</v>
      </c>
      <c r="C462" t="s">
        <v>144</v>
      </c>
      <c r="D462" t="s">
        <v>60</v>
      </c>
      <c r="E462" s="1">
        <v>13400.337226032199</v>
      </c>
      <c r="F462">
        <v>0</v>
      </c>
      <c r="G462">
        <f t="shared" si="21"/>
        <v>13400.337226032199</v>
      </c>
      <c r="H462">
        <f t="shared" si="22"/>
        <v>1</v>
      </c>
      <c r="I462">
        <f t="shared" si="23"/>
        <v>0</v>
      </c>
    </row>
    <row r="463" spans="1:9" x14ac:dyDescent="0.3">
      <c r="A463">
        <v>462</v>
      </c>
      <c r="B463" t="s">
        <v>9</v>
      </c>
      <c r="C463" t="s">
        <v>144</v>
      </c>
      <c r="D463" t="s">
        <v>86</v>
      </c>
      <c r="E463">
        <v>535.35330799344604</v>
      </c>
      <c r="F463">
        <v>0</v>
      </c>
      <c r="G463">
        <f t="shared" si="21"/>
        <v>535.35330799344604</v>
      </c>
      <c r="H463">
        <f t="shared" si="22"/>
        <v>1</v>
      </c>
      <c r="I463">
        <f t="shared" si="23"/>
        <v>0</v>
      </c>
    </row>
    <row r="464" spans="1:9" x14ac:dyDescent="0.3">
      <c r="A464">
        <v>463</v>
      </c>
      <c r="B464" t="s">
        <v>9</v>
      </c>
      <c r="C464" t="s">
        <v>144</v>
      </c>
      <c r="D464" t="s">
        <v>11</v>
      </c>
      <c r="E464" s="1">
        <v>26026.326569677101</v>
      </c>
      <c r="F464">
        <v>13.9829913110317</v>
      </c>
      <c r="G464">
        <f t="shared" si="21"/>
        <v>26040.309560988135</v>
      </c>
      <c r="H464">
        <f t="shared" si="22"/>
        <v>0.99946302515036223</v>
      </c>
      <c r="I464">
        <f t="shared" si="23"/>
        <v>5.3697484963773588E-4</v>
      </c>
    </row>
    <row r="465" spans="1:9" x14ac:dyDescent="0.3">
      <c r="A465">
        <v>464</v>
      </c>
      <c r="B465" t="s">
        <v>9</v>
      </c>
      <c r="C465" t="s">
        <v>144</v>
      </c>
      <c r="D465" t="s">
        <v>12</v>
      </c>
      <c r="E465" s="1">
        <v>1687.83157846174</v>
      </c>
      <c r="F465">
        <v>0</v>
      </c>
      <c r="G465">
        <f t="shared" si="21"/>
        <v>1687.83157846174</v>
      </c>
      <c r="H465">
        <f t="shared" si="22"/>
        <v>1</v>
      </c>
      <c r="I465">
        <f t="shared" si="23"/>
        <v>0</v>
      </c>
    </row>
    <row r="466" spans="1:9" x14ac:dyDescent="0.3">
      <c r="A466">
        <v>465</v>
      </c>
      <c r="B466" t="s">
        <v>9</v>
      </c>
      <c r="C466" t="s">
        <v>144</v>
      </c>
      <c r="D466" t="s">
        <v>20</v>
      </c>
      <c r="E466">
        <v>409.626744979899</v>
      </c>
      <c r="F466">
        <v>0</v>
      </c>
      <c r="G466">
        <f t="shared" si="21"/>
        <v>409.626744979899</v>
      </c>
      <c r="H466">
        <f t="shared" si="22"/>
        <v>1</v>
      </c>
      <c r="I466">
        <f t="shared" si="23"/>
        <v>0</v>
      </c>
    </row>
    <row r="467" spans="1:9" x14ac:dyDescent="0.3">
      <c r="A467">
        <v>466</v>
      </c>
      <c r="B467" t="s">
        <v>9</v>
      </c>
      <c r="C467" t="s">
        <v>144</v>
      </c>
      <c r="D467" t="s">
        <v>37</v>
      </c>
      <c r="E467">
        <v>901.32664691698403</v>
      </c>
      <c r="F467">
        <v>0</v>
      </c>
      <c r="G467">
        <f t="shared" si="21"/>
        <v>901.32664691698403</v>
      </c>
      <c r="H467">
        <f t="shared" si="22"/>
        <v>1</v>
      </c>
      <c r="I467">
        <f t="shared" si="23"/>
        <v>0</v>
      </c>
    </row>
    <row r="468" spans="1:9" x14ac:dyDescent="0.3">
      <c r="A468">
        <v>467</v>
      </c>
      <c r="B468" t="s">
        <v>9</v>
      </c>
      <c r="C468" t="s">
        <v>144</v>
      </c>
      <c r="D468" t="s">
        <v>13</v>
      </c>
      <c r="E468" s="1">
        <v>76317.254343374007</v>
      </c>
      <c r="F468" s="1">
        <v>4096.8927329425196</v>
      </c>
      <c r="G468">
        <f t="shared" si="21"/>
        <v>80414.147076316527</v>
      </c>
      <c r="H468">
        <f t="shared" si="22"/>
        <v>0.94905258736308684</v>
      </c>
      <c r="I468">
        <f t="shared" si="23"/>
        <v>5.0947412636913131E-2</v>
      </c>
    </row>
    <row r="469" spans="1:9" x14ac:dyDescent="0.3">
      <c r="A469">
        <v>468</v>
      </c>
      <c r="B469" t="s">
        <v>9</v>
      </c>
      <c r="C469" t="s">
        <v>144</v>
      </c>
      <c r="D469" t="s">
        <v>80</v>
      </c>
      <c r="E469">
        <v>784.27072035996105</v>
      </c>
      <c r="F469">
        <v>0</v>
      </c>
      <c r="G469">
        <f t="shared" si="21"/>
        <v>784.27072035996105</v>
      </c>
      <c r="H469">
        <f t="shared" si="22"/>
        <v>1</v>
      </c>
      <c r="I469">
        <f t="shared" si="23"/>
        <v>0</v>
      </c>
    </row>
    <row r="470" spans="1:9" x14ac:dyDescent="0.3">
      <c r="A470">
        <v>469</v>
      </c>
      <c r="B470" t="s">
        <v>9</v>
      </c>
      <c r="C470" t="s">
        <v>144</v>
      </c>
      <c r="D470" t="s">
        <v>145</v>
      </c>
      <c r="E470">
        <v>502.09629798036201</v>
      </c>
      <c r="F470">
        <v>0</v>
      </c>
      <c r="G470">
        <f t="shared" si="21"/>
        <v>502.09629798036201</v>
      </c>
      <c r="H470">
        <f t="shared" si="22"/>
        <v>1</v>
      </c>
      <c r="I470">
        <f t="shared" si="23"/>
        <v>0</v>
      </c>
    </row>
    <row r="471" spans="1:9" x14ac:dyDescent="0.3">
      <c r="A471">
        <v>470</v>
      </c>
      <c r="B471" t="s">
        <v>9</v>
      </c>
      <c r="C471" t="s">
        <v>144</v>
      </c>
      <c r="D471" t="s">
        <v>61</v>
      </c>
      <c r="E471" s="1">
        <v>1308.33284537079</v>
      </c>
      <c r="F471">
        <v>0</v>
      </c>
      <c r="G471">
        <f t="shared" si="21"/>
        <v>1308.33284537079</v>
      </c>
      <c r="H471">
        <f t="shared" si="22"/>
        <v>1</v>
      </c>
      <c r="I471">
        <f t="shared" si="23"/>
        <v>0</v>
      </c>
    </row>
    <row r="472" spans="1:9" x14ac:dyDescent="0.3">
      <c r="A472">
        <v>471</v>
      </c>
      <c r="B472" t="s">
        <v>9</v>
      </c>
      <c r="C472" t="s">
        <v>144</v>
      </c>
      <c r="D472" t="s">
        <v>15</v>
      </c>
      <c r="E472" s="1">
        <v>38360.8118141101</v>
      </c>
      <c r="F472">
        <v>698.89022966133996</v>
      </c>
      <c r="G472">
        <f t="shared" si="21"/>
        <v>39059.702043771438</v>
      </c>
      <c r="H472">
        <f t="shared" si="22"/>
        <v>0.98210712849580517</v>
      </c>
      <c r="I472">
        <f t="shared" si="23"/>
        <v>1.7892871504194868E-2</v>
      </c>
    </row>
    <row r="473" spans="1:9" x14ac:dyDescent="0.3">
      <c r="A473">
        <v>472</v>
      </c>
      <c r="B473" t="s">
        <v>9</v>
      </c>
      <c r="C473" t="s">
        <v>144</v>
      </c>
      <c r="D473" t="s">
        <v>26</v>
      </c>
      <c r="E473" s="1">
        <v>2000.3324208005899</v>
      </c>
      <c r="F473">
        <v>0</v>
      </c>
      <c r="G473">
        <f t="shared" si="21"/>
        <v>2000.3324208005899</v>
      </c>
      <c r="H473">
        <f t="shared" si="22"/>
        <v>1</v>
      </c>
      <c r="I473">
        <f t="shared" si="23"/>
        <v>0</v>
      </c>
    </row>
    <row r="474" spans="1:9" x14ac:dyDescent="0.3">
      <c r="A474">
        <v>473</v>
      </c>
      <c r="B474" t="s">
        <v>9</v>
      </c>
      <c r="C474" t="s">
        <v>144</v>
      </c>
      <c r="D474" t="s">
        <v>29</v>
      </c>
      <c r="E474" s="1">
        <v>5024.6582829471399</v>
      </c>
      <c r="F474">
        <v>0</v>
      </c>
      <c r="G474">
        <f t="shared" si="21"/>
        <v>5024.6582829471399</v>
      </c>
      <c r="H474">
        <f t="shared" si="22"/>
        <v>1</v>
      </c>
      <c r="I474">
        <f t="shared" si="23"/>
        <v>0</v>
      </c>
    </row>
    <row r="475" spans="1:9" x14ac:dyDescent="0.3">
      <c r="A475">
        <v>474</v>
      </c>
      <c r="B475" t="s">
        <v>9</v>
      </c>
      <c r="C475" t="s">
        <v>144</v>
      </c>
      <c r="D475" t="s">
        <v>146</v>
      </c>
      <c r="E475">
        <v>290.42373154410302</v>
      </c>
      <c r="F475">
        <v>0</v>
      </c>
      <c r="G475">
        <f t="shared" si="21"/>
        <v>290.42373154410302</v>
      </c>
      <c r="H475">
        <f t="shared" si="22"/>
        <v>1</v>
      </c>
      <c r="I475">
        <f t="shared" si="23"/>
        <v>0</v>
      </c>
    </row>
    <row r="476" spans="1:9" x14ac:dyDescent="0.3">
      <c r="A476">
        <v>475</v>
      </c>
      <c r="B476" t="s">
        <v>9</v>
      </c>
      <c r="C476" t="s">
        <v>144</v>
      </c>
      <c r="D476" t="s">
        <v>88</v>
      </c>
      <c r="E476">
        <v>490.88346351396501</v>
      </c>
      <c r="F476">
        <v>0</v>
      </c>
      <c r="G476">
        <f t="shared" si="21"/>
        <v>490.88346351396501</v>
      </c>
      <c r="H476">
        <f t="shared" si="22"/>
        <v>1</v>
      </c>
      <c r="I476">
        <f t="shared" si="23"/>
        <v>0</v>
      </c>
    </row>
    <row r="477" spans="1:9" x14ac:dyDescent="0.3">
      <c r="A477">
        <v>476</v>
      </c>
      <c r="B477" t="s">
        <v>9</v>
      </c>
      <c r="C477" t="s">
        <v>144</v>
      </c>
      <c r="D477" t="s">
        <v>22</v>
      </c>
      <c r="E477" s="1">
        <v>4549.6534925589003</v>
      </c>
      <c r="F477" s="1">
        <v>7892.3605061518001</v>
      </c>
      <c r="G477">
        <f t="shared" si="21"/>
        <v>12442.0139987107</v>
      </c>
      <c r="H477">
        <f t="shared" si="22"/>
        <v>0.36566857206802345</v>
      </c>
      <c r="I477">
        <f t="shared" si="23"/>
        <v>0.63433142793197661</v>
      </c>
    </row>
    <row r="478" spans="1:9" x14ac:dyDescent="0.3">
      <c r="A478">
        <v>477</v>
      </c>
      <c r="B478" t="s">
        <v>9</v>
      </c>
      <c r="C478" t="s">
        <v>144</v>
      </c>
      <c r="D478" t="s">
        <v>16</v>
      </c>
      <c r="E478" s="1">
        <v>84400.861202189801</v>
      </c>
      <c r="F478">
        <v>72.400016536110201</v>
      </c>
      <c r="G478">
        <f t="shared" si="21"/>
        <v>84473.261218725907</v>
      </c>
      <c r="H478">
        <f t="shared" si="22"/>
        <v>0.99914292386144954</v>
      </c>
      <c r="I478">
        <f t="shared" si="23"/>
        <v>8.5707613855046322E-4</v>
      </c>
    </row>
    <row r="479" spans="1:9" x14ac:dyDescent="0.3">
      <c r="A479">
        <v>478</v>
      </c>
      <c r="B479" t="s">
        <v>9</v>
      </c>
      <c r="C479" t="s">
        <v>144</v>
      </c>
      <c r="D479" t="s">
        <v>74</v>
      </c>
      <c r="E479">
        <v>564.02879564864804</v>
      </c>
      <c r="F479">
        <v>0</v>
      </c>
      <c r="G479">
        <f t="shared" si="21"/>
        <v>564.02879564864804</v>
      </c>
      <c r="H479">
        <f t="shared" si="22"/>
        <v>1</v>
      </c>
      <c r="I479">
        <f t="shared" si="23"/>
        <v>0</v>
      </c>
    </row>
    <row r="480" spans="1:9" x14ac:dyDescent="0.3">
      <c r="A480">
        <v>479</v>
      </c>
      <c r="B480" t="s">
        <v>9</v>
      </c>
      <c r="C480" t="s">
        <v>144</v>
      </c>
      <c r="D480" t="s">
        <v>34</v>
      </c>
      <c r="E480">
        <v>961.39265233946105</v>
      </c>
      <c r="F480">
        <v>0</v>
      </c>
      <c r="G480">
        <f t="shared" si="21"/>
        <v>961.39265233946105</v>
      </c>
      <c r="H480">
        <f t="shared" si="22"/>
        <v>1</v>
      </c>
      <c r="I480">
        <f t="shared" si="23"/>
        <v>0</v>
      </c>
    </row>
    <row r="481" spans="1:9" x14ac:dyDescent="0.3">
      <c r="A481">
        <v>480</v>
      </c>
      <c r="B481" t="s">
        <v>9</v>
      </c>
      <c r="C481" t="s">
        <v>147</v>
      </c>
      <c r="D481" t="s">
        <v>16</v>
      </c>
      <c r="E481" s="1">
        <v>3823.7659887119198</v>
      </c>
      <c r="F481">
        <v>102.177924708379</v>
      </c>
      <c r="G481">
        <f t="shared" si="21"/>
        <v>3925.9439134202989</v>
      </c>
      <c r="H481">
        <f t="shared" si="22"/>
        <v>0.97397366672531971</v>
      </c>
      <c r="I481">
        <f t="shared" si="23"/>
        <v>2.6026333274680218E-2</v>
      </c>
    </row>
    <row r="482" spans="1:9" x14ac:dyDescent="0.3">
      <c r="A482">
        <v>481</v>
      </c>
      <c r="B482" t="s">
        <v>9</v>
      </c>
      <c r="C482" t="s">
        <v>148</v>
      </c>
      <c r="D482" t="s">
        <v>11</v>
      </c>
      <c r="E482" s="1">
        <v>22370.215858206298</v>
      </c>
      <c r="F482">
        <v>21.5878672299099</v>
      </c>
      <c r="G482">
        <f t="shared" si="21"/>
        <v>22391.80372543621</v>
      </c>
      <c r="H482">
        <f t="shared" si="22"/>
        <v>0.99903590315927127</v>
      </c>
      <c r="I482">
        <f t="shared" si="23"/>
        <v>9.640968407286873E-4</v>
      </c>
    </row>
    <row r="483" spans="1:9" x14ac:dyDescent="0.3">
      <c r="A483">
        <v>482</v>
      </c>
      <c r="B483" t="s">
        <v>9</v>
      </c>
      <c r="C483" t="s">
        <v>148</v>
      </c>
      <c r="D483" t="s">
        <v>12</v>
      </c>
      <c r="E483" s="1">
        <v>4722.03134374198</v>
      </c>
      <c r="F483" s="1">
        <v>1868.56546393944</v>
      </c>
      <c r="G483">
        <f t="shared" si="21"/>
        <v>6590.5968076814197</v>
      </c>
      <c r="H483">
        <f t="shared" si="22"/>
        <v>0.71648008238622574</v>
      </c>
      <c r="I483">
        <f t="shared" si="23"/>
        <v>0.28351991761377426</v>
      </c>
    </row>
    <row r="484" spans="1:9" x14ac:dyDescent="0.3">
      <c r="A484">
        <v>483</v>
      </c>
      <c r="B484" t="s">
        <v>9</v>
      </c>
      <c r="C484" t="s">
        <v>148</v>
      </c>
      <c r="D484" t="s">
        <v>20</v>
      </c>
      <c r="E484" s="1">
        <v>41224.518156151702</v>
      </c>
      <c r="F484" s="1">
        <v>1288.56309635974</v>
      </c>
      <c r="G484">
        <f t="shared" si="21"/>
        <v>42513.081252511445</v>
      </c>
      <c r="H484">
        <f t="shared" si="22"/>
        <v>0.96969019750165431</v>
      </c>
      <c r="I484">
        <f t="shared" si="23"/>
        <v>3.030980249834558E-2</v>
      </c>
    </row>
    <row r="485" spans="1:9" x14ac:dyDescent="0.3">
      <c r="A485">
        <v>484</v>
      </c>
      <c r="B485" t="s">
        <v>9</v>
      </c>
      <c r="C485" t="s">
        <v>148</v>
      </c>
      <c r="D485" t="s">
        <v>53</v>
      </c>
      <c r="E485">
        <v>212.319297824769</v>
      </c>
      <c r="F485">
        <v>61.585909428656898</v>
      </c>
      <c r="G485">
        <f t="shared" si="21"/>
        <v>273.90520725342589</v>
      </c>
      <c r="H485">
        <f t="shared" si="22"/>
        <v>0.77515612044689741</v>
      </c>
      <c r="I485">
        <f t="shared" si="23"/>
        <v>0.22484387955310262</v>
      </c>
    </row>
    <row r="486" spans="1:9" x14ac:dyDescent="0.3">
      <c r="A486">
        <v>485</v>
      </c>
      <c r="B486" t="s">
        <v>9</v>
      </c>
      <c r="C486" t="s">
        <v>148</v>
      </c>
      <c r="D486" t="s">
        <v>13</v>
      </c>
      <c r="E486" s="1">
        <v>94506.179906745805</v>
      </c>
      <c r="F486" s="1">
        <v>12998.308262181599</v>
      </c>
      <c r="G486">
        <f t="shared" si="21"/>
        <v>107504.4881689274</v>
      </c>
      <c r="H486">
        <f t="shared" si="22"/>
        <v>0.87909055255668322</v>
      </c>
      <c r="I486">
        <f t="shared" si="23"/>
        <v>0.12090944744331679</v>
      </c>
    </row>
    <row r="487" spans="1:9" x14ac:dyDescent="0.3">
      <c r="A487">
        <v>486</v>
      </c>
      <c r="B487" t="s">
        <v>9</v>
      </c>
      <c r="C487" t="s">
        <v>148</v>
      </c>
      <c r="D487" t="s">
        <v>14</v>
      </c>
      <c r="E487" s="1">
        <v>9644.2318269021998</v>
      </c>
      <c r="F487">
        <v>0</v>
      </c>
      <c r="G487">
        <f t="shared" si="21"/>
        <v>9644.2318269021998</v>
      </c>
      <c r="H487">
        <f t="shared" si="22"/>
        <v>1</v>
      </c>
      <c r="I487">
        <f t="shared" si="23"/>
        <v>0</v>
      </c>
    </row>
    <row r="488" spans="1:9" x14ac:dyDescent="0.3">
      <c r="A488">
        <v>487</v>
      </c>
      <c r="B488" t="s">
        <v>9</v>
      </c>
      <c r="C488" t="s">
        <v>148</v>
      </c>
      <c r="D488" t="s">
        <v>24</v>
      </c>
      <c r="E488" s="1">
        <v>1326.13337691374</v>
      </c>
      <c r="F488">
        <v>0</v>
      </c>
      <c r="G488">
        <f t="shared" si="21"/>
        <v>1326.13337691374</v>
      </c>
      <c r="H488">
        <f t="shared" si="22"/>
        <v>1</v>
      </c>
      <c r="I488">
        <f t="shared" si="23"/>
        <v>0</v>
      </c>
    </row>
    <row r="489" spans="1:9" x14ac:dyDescent="0.3">
      <c r="A489">
        <v>488</v>
      </c>
      <c r="B489" t="s">
        <v>9</v>
      </c>
      <c r="C489" t="s">
        <v>148</v>
      </c>
      <c r="D489" t="s">
        <v>122</v>
      </c>
      <c r="E489">
        <v>861.03432501278201</v>
      </c>
      <c r="F489">
        <v>0</v>
      </c>
      <c r="G489">
        <f t="shared" si="21"/>
        <v>861.03432501278201</v>
      </c>
      <c r="H489">
        <f t="shared" si="22"/>
        <v>1</v>
      </c>
      <c r="I489">
        <f t="shared" si="23"/>
        <v>0</v>
      </c>
    </row>
    <row r="490" spans="1:9" x14ac:dyDescent="0.3">
      <c r="A490">
        <v>489</v>
      </c>
      <c r="B490" t="s">
        <v>9</v>
      </c>
      <c r="C490" t="s">
        <v>148</v>
      </c>
      <c r="D490" t="s">
        <v>15</v>
      </c>
      <c r="E490" s="1">
        <v>15249.8925623415</v>
      </c>
      <c r="F490">
        <v>0</v>
      </c>
      <c r="G490">
        <f t="shared" si="21"/>
        <v>15249.8925623415</v>
      </c>
      <c r="H490">
        <f t="shared" si="22"/>
        <v>1</v>
      </c>
      <c r="I490">
        <f t="shared" si="23"/>
        <v>0</v>
      </c>
    </row>
    <row r="491" spans="1:9" x14ac:dyDescent="0.3">
      <c r="A491">
        <v>490</v>
      </c>
      <c r="B491" t="s">
        <v>9</v>
      </c>
      <c r="C491" t="s">
        <v>148</v>
      </c>
      <c r="D491" t="s">
        <v>26</v>
      </c>
      <c r="E491" s="1">
        <v>5800.2937814399602</v>
      </c>
      <c r="F491">
        <v>0</v>
      </c>
      <c r="G491">
        <f t="shared" si="21"/>
        <v>5800.2937814399602</v>
      </c>
      <c r="H491">
        <f t="shared" si="22"/>
        <v>1</v>
      </c>
      <c r="I491">
        <f t="shared" si="23"/>
        <v>0</v>
      </c>
    </row>
    <row r="492" spans="1:9" x14ac:dyDescent="0.3">
      <c r="A492">
        <v>491</v>
      </c>
      <c r="B492" t="s">
        <v>9</v>
      </c>
      <c r="C492" t="s">
        <v>148</v>
      </c>
      <c r="D492" t="s">
        <v>27</v>
      </c>
      <c r="E492">
        <v>276.00216257485101</v>
      </c>
      <c r="F492">
        <v>0</v>
      </c>
      <c r="G492">
        <f t="shared" si="21"/>
        <v>276.00216257485101</v>
      </c>
      <c r="H492">
        <f t="shared" si="22"/>
        <v>1</v>
      </c>
      <c r="I492">
        <f t="shared" si="23"/>
        <v>0</v>
      </c>
    </row>
    <row r="493" spans="1:9" x14ac:dyDescent="0.3">
      <c r="A493">
        <v>492</v>
      </c>
      <c r="B493" t="s">
        <v>9</v>
      </c>
      <c r="C493" t="s">
        <v>148</v>
      </c>
      <c r="D493" t="s">
        <v>115</v>
      </c>
      <c r="E493">
        <v>731.20091206744701</v>
      </c>
      <c r="F493">
        <v>0</v>
      </c>
      <c r="G493">
        <f t="shared" si="21"/>
        <v>731.20091206744701</v>
      </c>
      <c r="H493">
        <f t="shared" si="22"/>
        <v>1</v>
      </c>
      <c r="I493">
        <f t="shared" si="23"/>
        <v>0</v>
      </c>
    </row>
    <row r="494" spans="1:9" x14ac:dyDescent="0.3">
      <c r="A494">
        <v>493</v>
      </c>
      <c r="B494" t="s">
        <v>9</v>
      </c>
      <c r="C494" t="s">
        <v>148</v>
      </c>
      <c r="D494" t="s">
        <v>28</v>
      </c>
      <c r="E494" s="1">
        <v>1427.3751759593799</v>
      </c>
      <c r="F494">
        <v>0</v>
      </c>
      <c r="G494">
        <f t="shared" si="21"/>
        <v>1427.3751759593799</v>
      </c>
      <c r="H494">
        <f t="shared" si="22"/>
        <v>1</v>
      </c>
      <c r="I494">
        <f t="shared" si="23"/>
        <v>0</v>
      </c>
    </row>
    <row r="495" spans="1:9" x14ac:dyDescent="0.3">
      <c r="A495">
        <v>494</v>
      </c>
      <c r="B495" t="s">
        <v>9</v>
      </c>
      <c r="C495" t="s">
        <v>148</v>
      </c>
      <c r="D495" t="s">
        <v>62</v>
      </c>
      <c r="E495" s="1">
        <v>22238.8242160349</v>
      </c>
      <c r="F495">
        <v>383.19561596794102</v>
      </c>
      <c r="G495">
        <f t="shared" si="21"/>
        <v>22622.019832002839</v>
      </c>
      <c r="H495">
        <f t="shared" si="22"/>
        <v>0.98306094598034777</v>
      </c>
      <c r="I495">
        <f t="shared" si="23"/>
        <v>1.6939054019652268E-2</v>
      </c>
    </row>
    <row r="496" spans="1:9" x14ac:dyDescent="0.3">
      <c r="A496">
        <v>495</v>
      </c>
      <c r="B496" t="s">
        <v>9</v>
      </c>
      <c r="C496" t="s">
        <v>148</v>
      </c>
      <c r="D496" t="s">
        <v>29</v>
      </c>
      <c r="E496" s="1">
        <v>1501.1358129895</v>
      </c>
      <c r="F496">
        <v>0</v>
      </c>
      <c r="G496">
        <f t="shared" si="21"/>
        <v>1501.1358129895</v>
      </c>
      <c r="H496">
        <f t="shared" si="22"/>
        <v>1</v>
      </c>
      <c r="I496">
        <f t="shared" si="23"/>
        <v>0</v>
      </c>
    </row>
    <row r="497" spans="1:9" x14ac:dyDescent="0.3">
      <c r="A497">
        <v>496</v>
      </c>
      <c r="B497" t="s">
        <v>9</v>
      </c>
      <c r="C497" t="s">
        <v>148</v>
      </c>
      <c r="D497" t="s">
        <v>32</v>
      </c>
      <c r="E497" s="1">
        <v>2534.2658968918799</v>
      </c>
      <c r="F497">
        <v>0</v>
      </c>
      <c r="G497">
        <f t="shared" si="21"/>
        <v>2534.2658968918799</v>
      </c>
      <c r="H497">
        <f t="shared" si="22"/>
        <v>1</v>
      </c>
      <c r="I497">
        <f t="shared" si="23"/>
        <v>0</v>
      </c>
    </row>
    <row r="498" spans="1:9" x14ac:dyDescent="0.3">
      <c r="A498">
        <v>497</v>
      </c>
      <c r="B498" t="s">
        <v>9</v>
      </c>
      <c r="C498" t="s">
        <v>148</v>
      </c>
      <c r="D498" t="s">
        <v>33</v>
      </c>
      <c r="E498" s="1">
        <v>1375.99095414422</v>
      </c>
      <c r="F498">
        <v>0</v>
      </c>
      <c r="G498">
        <f t="shared" si="21"/>
        <v>1375.99095414422</v>
      </c>
      <c r="H498">
        <f t="shared" si="22"/>
        <v>1</v>
      </c>
      <c r="I498">
        <f t="shared" si="23"/>
        <v>0</v>
      </c>
    </row>
    <row r="499" spans="1:9" x14ac:dyDescent="0.3">
      <c r="A499">
        <v>498</v>
      </c>
      <c r="B499" t="s">
        <v>9</v>
      </c>
      <c r="C499" t="s">
        <v>148</v>
      </c>
      <c r="D499" t="s">
        <v>16</v>
      </c>
      <c r="E499" s="1">
        <v>59113.251796643999</v>
      </c>
      <c r="F499">
        <v>0</v>
      </c>
      <c r="G499">
        <f t="shared" si="21"/>
        <v>59113.251796643999</v>
      </c>
      <c r="H499">
        <f t="shared" si="22"/>
        <v>1</v>
      </c>
      <c r="I499">
        <f t="shared" si="23"/>
        <v>0</v>
      </c>
    </row>
    <row r="500" spans="1:9" x14ac:dyDescent="0.3">
      <c r="A500">
        <v>499</v>
      </c>
      <c r="B500" t="s">
        <v>9</v>
      </c>
      <c r="C500" t="s">
        <v>148</v>
      </c>
      <c r="D500" t="s">
        <v>74</v>
      </c>
      <c r="E500" s="1">
        <v>2134.9063409615501</v>
      </c>
      <c r="F500">
        <v>3.2377560988976199</v>
      </c>
      <c r="G500">
        <f t="shared" si="21"/>
        <v>2138.1440970604476</v>
      </c>
      <c r="H500">
        <f t="shared" si="22"/>
        <v>0.99848571660658936</v>
      </c>
      <c r="I500">
        <f t="shared" si="23"/>
        <v>1.5142833934106384E-3</v>
      </c>
    </row>
    <row r="501" spans="1:9" x14ac:dyDescent="0.3">
      <c r="A501">
        <v>500</v>
      </c>
      <c r="B501" t="s">
        <v>9</v>
      </c>
      <c r="C501" t="s">
        <v>148</v>
      </c>
      <c r="D501" t="s">
        <v>34</v>
      </c>
      <c r="E501" s="1">
        <v>2090.8537101273901</v>
      </c>
      <c r="F501">
        <v>0</v>
      </c>
      <c r="G501">
        <f t="shared" si="21"/>
        <v>2090.8537101273901</v>
      </c>
      <c r="H501">
        <f t="shared" si="22"/>
        <v>1</v>
      </c>
      <c r="I501">
        <f t="shared" si="23"/>
        <v>0</v>
      </c>
    </row>
    <row r="502" spans="1:9" x14ac:dyDescent="0.3">
      <c r="A502">
        <v>501</v>
      </c>
      <c r="B502" t="s">
        <v>9</v>
      </c>
      <c r="C502" t="s">
        <v>149</v>
      </c>
      <c r="D502" t="s">
        <v>13</v>
      </c>
      <c r="E502" s="1">
        <v>2965.7838037352999</v>
      </c>
      <c r="F502">
        <v>68.559556442133996</v>
      </c>
      <c r="G502">
        <f t="shared" si="21"/>
        <v>3034.3433601774341</v>
      </c>
      <c r="H502">
        <f t="shared" si="22"/>
        <v>0.97740547185862148</v>
      </c>
      <c r="I502">
        <f t="shared" si="23"/>
        <v>2.2594528141378488E-2</v>
      </c>
    </row>
    <row r="503" spans="1:9" x14ac:dyDescent="0.3">
      <c r="A503">
        <v>502</v>
      </c>
      <c r="B503" t="s">
        <v>9</v>
      </c>
      <c r="C503" t="s">
        <v>149</v>
      </c>
      <c r="D503" t="s">
        <v>15</v>
      </c>
      <c r="E503" s="1">
        <v>1843.4124249889601</v>
      </c>
      <c r="F503">
        <v>0</v>
      </c>
      <c r="G503">
        <f t="shared" si="21"/>
        <v>1843.4124249889601</v>
      </c>
      <c r="H503">
        <f t="shared" si="22"/>
        <v>1</v>
      </c>
      <c r="I503">
        <f t="shared" si="23"/>
        <v>0</v>
      </c>
    </row>
    <row r="504" spans="1:9" x14ac:dyDescent="0.3">
      <c r="A504">
        <v>503</v>
      </c>
      <c r="B504" t="s">
        <v>9</v>
      </c>
      <c r="C504" t="s">
        <v>150</v>
      </c>
      <c r="D504" t="s">
        <v>11</v>
      </c>
      <c r="E504" s="1">
        <v>129961.83780358599</v>
      </c>
      <c r="F504" s="1">
        <v>1315.9180231543901</v>
      </c>
      <c r="G504">
        <f t="shared" si="21"/>
        <v>131277.75582674038</v>
      </c>
      <c r="H504">
        <f t="shared" si="22"/>
        <v>0.98997607770739826</v>
      </c>
      <c r="I504">
        <f t="shared" si="23"/>
        <v>1.0023922292601734E-2</v>
      </c>
    </row>
    <row r="505" spans="1:9" x14ac:dyDescent="0.3">
      <c r="A505">
        <v>504</v>
      </c>
      <c r="B505" t="s">
        <v>9</v>
      </c>
      <c r="C505" t="s">
        <v>150</v>
      </c>
      <c r="D505" t="s">
        <v>12</v>
      </c>
      <c r="E505" s="1">
        <v>2481.9729773198501</v>
      </c>
      <c r="F505">
        <v>0</v>
      </c>
      <c r="G505">
        <f t="shared" si="21"/>
        <v>2481.9729773198501</v>
      </c>
      <c r="H505">
        <f t="shared" si="22"/>
        <v>1</v>
      </c>
      <c r="I505">
        <f t="shared" si="23"/>
        <v>0</v>
      </c>
    </row>
    <row r="506" spans="1:9" x14ac:dyDescent="0.3">
      <c r="A506">
        <v>505</v>
      </c>
      <c r="B506" t="s">
        <v>9</v>
      </c>
      <c r="C506" t="s">
        <v>150</v>
      </c>
      <c r="D506" t="s">
        <v>20</v>
      </c>
      <c r="E506" s="1">
        <v>8011.5011938850002</v>
      </c>
      <c r="F506">
        <v>3.3349114219818099</v>
      </c>
      <c r="G506">
        <f t="shared" si="21"/>
        <v>8014.8361053069821</v>
      </c>
      <c r="H506">
        <f t="shared" si="22"/>
        <v>0.99958390772086114</v>
      </c>
      <c r="I506">
        <f t="shared" si="23"/>
        <v>4.1609227913888541E-4</v>
      </c>
    </row>
    <row r="507" spans="1:9" x14ac:dyDescent="0.3">
      <c r="A507">
        <v>506</v>
      </c>
      <c r="B507" t="s">
        <v>9</v>
      </c>
      <c r="C507" t="s">
        <v>150</v>
      </c>
      <c r="D507" t="s">
        <v>37</v>
      </c>
      <c r="E507">
        <v>834.74544786873503</v>
      </c>
      <c r="F507">
        <v>0</v>
      </c>
      <c r="G507">
        <f t="shared" si="21"/>
        <v>834.74544786873503</v>
      </c>
      <c r="H507">
        <f t="shared" si="22"/>
        <v>1</v>
      </c>
      <c r="I507">
        <f t="shared" si="23"/>
        <v>0</v>
      </c>
    </row>
    <row r="508" spans="1:9" x14ac:dyDescent="0.3">
      <c r="A508">
        <v>507</v>
      </c>
      <c r="B508" t="s">
        <v>9</v>
      </c>
      <c r="C508" t="s">
        <v>150</v>
      </c>
      <c r="D508" t="s">
        <v>13</v>
      </c>
      <c r="E508" s="1">
        <v>244663.40544989999</v>
      </c>
      <c r="F508" s="1">
        <v>42131.583200020897</v>
      </c>
      <c r="G508">
        <f t="shared" si="21"/>
        <v>286794.98864992091</v>
      </c>
      <c r="H508">
        <f t="shared" si="22"/>
        <v>0.85309512067015492</v>
      </c>
      <c r="I508">
        <f t="shared" si="23"/>
        <v>0.146904879329845</v>
      </c>
    </row>
    <row r="509" spans="1:9" x14ac:dyDescent="0.3">
      <c r="A509">
        <v>508</v>
      </c>
      <c r="B509" t="s">
        <v>9</v>
      </c>
      <c r="C509" t="s">
        <v>150</v>
      </c>
      <c r="D509" t="s">
        <v>14</v>
      </c>
      <c r="E509" s="1">
        <v>3088.3026498520599</v>
      </c>
      <c r="F509">
        <v>0</v>
      </c>
      <c r="G509">
        <f t="shared" si="21"/>
        <v>3088.3026498520599</v>
      </c>
      <c r="H509">
        <f t="shared" si="22"/>
        <v>1</v>
      </c>
      <c r="I509">
        <f t="shared" si="23"/>
        <v>0</v>
      </c>
    </row>
    <row r="510" spans="1:9" x14ac:dyDescent="0.3">
      <c r="A510">
        <v>509</v>
      </c>
      <c r="B510" t="s">
        <v>9</v>
      </c>
      <c r="C510" t="s">
        <v>150</v>
      </c>
      <c r="D510" t="s">
        <v>24</v>
      </c>
      <c r="E510">
        <v>778.93986184646803</v>
      </c>
      <c r="F510">
        <v>0</v>
      </c>
      <c r="G510">
        <f t="shared" si="21"/>
        <v>778.93986184646803</v>
      </c>
      <c r="H510">
        <f t="shared" si="22"/>
        <v>1</v>
      </c>
      <c r="I510">
        <f t="shared" si="23"/>
        <v>0</v>
      </c>
    </row>
    <row r="511" spans="1:9" x14ac:dyDescent="0.3">
      <c r="A511">
        <v>510</v>
      </c>
      <c r="B511" t="s">
        <v>9</v>
      </c>
      <c r="C511" t="s">
        <v>150</v>
      </c>
      <c r="D511" t="s">
        <v>46</v>
      </c>
      <c r="E511" s="1">
        <v>1865.8279476602099</v>
      </c>
      <c r="F511">
        <v>797.74472402569495</v>
      </c>
      <c r="G511">
        <f t="shared" si="21"/>
        <v>2663.5726716859049</v>
      </c>
      <c r="H511">
        <f t="shared" si="22"/>
        <v>0.70049823212791729</v>
      </c>
      <c r="I511">
        <f t="shared" si="23"/>
        <v>0.29950176787208266</v>
      </c>
    </row>
    <row r="512" spans="1:9" x14ac:dyDescent="0.3">
      <c r="A512">
        <v>511</v>
      </c>
      <c r="B512" t="s">
        <v>9</v>
      </c>
      <c r="C512" t="s">
        <v>150</v>
      </c>
      <c r="D512" t="s">
        <v>15</v>
      </c>
      <c r="E512" s="1">
        <v>194676.428636742</v>
      </c>
      <c r="F512" s="1">
        <v>4568.1228238936001</v>
      </c>
      <c r="G512">
        <f t="shared" si="21"/>
        <v>199244.55146063559</v>
      </c>
      <c r="H512">
        <f t="shared" si="22"/>
        <v>0.9770727842221768</v>
      </c>
      <c r="I512">
        <f t="shared" si="23"/>
        <v>2.2927215777823248E-2</v>
      </c>
    </row>
    <row r="513" spans="1:9" x14ac:dyDescent="0.3">
      <c r="A513">
        <v>512</v>
      </c>
      <c r="B513" t="s">
        <v>9</v>
      </c>
      <c r="C513" t="s">
        <v>150</v>
      </c>
      <c r="D513" t="s">
        <v>26</v>
      </c>
      <c r="E513" s="1">
        <v>5470.24525070852</v>
      </c>
      <c r="F513">
        <v>381.59085948181001</v>
      </c>
      <c r="G513">
        <f t="shared" si="21"/>
        <v>5851.8361101903301</v>
      </c>
      <c r="H513">
        <f t="shared" si="22"/>
        <v>0.93479125999149026</v>
      </c>
      <c r="I513">
        <f t="shared" si="23"/>
        <v>6.5208740008509708E-2</v>
      </c>
    </row>
    <row r="514" spans="1:9" x14ac:dyDescent="0.3">
      <c r="A514">
        <v>513</v>
      </c>
      <c r="B514" t="s">
        <v>9</v>
      </c>
      <c r="C514" t="s">
        <v>150</v>
      </c>
      <c r="D514" t="s">
        <v>27</v>
      </c>
      <c r="E514">
        <v>578.45238916142603</v>
      </c>
      <c r="F514">
        <v>0</v>
      </c>
      <c r="G514">
        <f t="shared" si="21"/>
        <v>578.45238916142603</v>
      </c>
      <c r="H514">
        <f t="shared" si="22"/>
        <v>1</v>
      </c>
      <c r="I514">
        <f t="shared" si="23"/>
        <v>0</v>
      </c>
    </row>
    <row r="515" spans="1:9" x14ac:dyDescent="0.3">
      <c r="A515">
        <v>514</v>
      </c>
      <c r="B515" t="s">
        <v>9</v>
      </c>
      <c r="C515" t="s">
        <v>150</v>
      </c>
      <c r="D515" t="s">
        <v>28</v>
      </c>
      <c r="E515">
        <v>293.53796254211801</v>
      </c>
      <c r="F515">
        <v>0</v>
      </c>
      <c r="G515">
        <f t="shared" ref="G515:G578" si="24">SUM(E515:F515)</f>
        <v>293.53796254211801</v>
      </c>
      <c r="H515">
        <f t="shared" ref="H515:H578" si="25">E515/G515</f>
        <v>1</v>
      </c>
      <c r="I515">
        <f t="shared" ref="I515:I578" si="26">F515/G515</f>
        <v>0</v>
      </c>
    </row>
    <row r="516" spans="1:9" x14ac:dyDescent="0.3">
      <c r="A516">
        <v>515</v>
      </c>
      <c r="B516" t="s">
        <v>9</v>
      </c>
      <c r="C516" t="s">
        <v>150</v>
      </c>
      <c r="D516" t="s">
        <v>29</v>
      </c>
      <c r="E516" s="1">
        <v>18176.735940927902</v>
      </c>
      <c r="F516">
        <v>0</v>
      </c>
      <c r="G516">
        <f t="shared" si="24"/>
        <v>18176.735940927902</v>
      </c>
      <c r="H516">
        <f t="shared" si="25"/>
        <v>1</v>
      </c>
      <c r="I516">
        <f t="shared" si="26"/>
        <v>0</v>
      </c>
    </row>
    <row r="517" spans="1:9" x14ac:dyDescent="0.3">
      <c r="A517">
        <v>516</v>
      </c>
      <c r="B517" t="s">
        <v>9</v>
      </c>
      <c r="C517" t="s">
        <v>150</v>
      </c>
      <c r="D517" t="s">
        <v>32</v>
      </c>
      <c r="E517">
        <v>936.92753399553703</v>
      </c>
      <c r="F517">
        <v>0</v>
      </c>
      <c r="G517">
        <f t="shared" si="24"/>
        <v>936.92753399553703</v>
      </c>
      <c r="H517">
        <f t="shared" si="25"/>
        <v>1</v>
      </c>
      <c r="I517">
        <f t="shared" si="26"/>
        <v>0</v>
      </c>
    </row>
    <row r="518" spans="1:9" x14ac:dyDescent="0.3">
      <c r="A518">
        <v>517</v>
      </c>
      <c r="B518" t="s">
        <v>9</v>
      </c>
      <c r="C518" t="s">
        <v>150</v>
      </c>
      <c r="D518" t="s">
        <v>22</v>
      </c>
      <c r="E518" s="1">
        <v>26967.010656007798</v>
      </c>
      <c r="F518" s="1">
        <v>25242.4649938394</v>
      </c>
      <c r="G518">
        <f t="shared" si="24"/>
        <v>52209.475649847198</v>
      </c>
      <c r="H518">
        <f t="shared" si="25"/>
        <v>0.51651563859532312</v>
      </c>
      <c r="I518">
        <f t="shared" si="26"/>
        <v>0.48348436140467688</v>
      </c>
    </row>
    <row r="519" spans="1:9" x14ac:dyDescent="0.3">
      <c r="A519">
        <v>518</v>
      </c>
      <c r="B519" t="s">
        <v>9</v>
      </c>
      <c r="C519" t="s">
        <v>150</v>
      </c>
      <c r="D519" t="s">
        <v>42</v>
      </c>
      <c r="E519">
        <v>78.177197234805604</v>
      </c>
      <c r="F519">
        <v>240.74272792040099</v>
      </c>
      <c r="G519">
        <f t="shared" si="24"/>
        <v>318.91992515520661</v>
      </c>
      <c r="H519">
        <f t="shared" si="25"/>
        <v>0.24513111620968692</v>
      </c>
      <c r="I519">
        <f t="shared" si="26"/>
        <v>0.75486888379031303</v>
      </c>
    </row>
    <row r="520" spans="1:9" x14ac:dyDescent="0.3">
      <c r="A520">
        <v>519</v>
      </c>
      <c r="B520" t="s">
        <v>9</v>
      </c>
      <c r="C520" t="s">
        <v>150</v>
      </c>
      <c r="D520" t="s">
        <v>16</v>
      </c>
      <c r="E520" s="1">
        <v>22663.2864098971</v>
      </c>
      <c r="F520" s="1">
        <v>2720.0863909997902</v>
      </c>
      <c r="G520">
        <f t="shared" si="24"/>
        <v>25383.37280089689</v>
      </c>
      <c r="H520">
        <f t="shared" si="25"/>
        <v>0.89283983604796291</v>
      </c>
      <c r="I520">
        <f t="shared" si="26"/>
        <v>0.1071601639520371</v>
      </c>
    </row>
    <row r="521" spans="1:9" x14ac:dyDescent="0.3">
      <c r="A521">
        <v>520</v>
      </c>
      <c r="B521" t="s">
        <v>9</v>
      </c>
      <c r="C521" t="s">
        <v>151</v>
      </c>
      <c r="D521" t="s">
        <v>15</v>
      </c>
      <c r="E521" s="1">
        <v>6719.4317326277196</v>
      </c>
      <c r="F521">
        <v>322.36536976622602</v>
      </c>
      <c r="G521">
        <f t="shared" si="24"/>
        <v>7041.7971023939454</v>
      </c>
      <c r="H521">
        <f t="shared" si="25"/>
        <v>0.95422115049911993</v>
      </c>
      <c r="I521">
        <f t="shared" si="26"/>
        <v>4.5778849500880105E-2</v>
      </c>
    </row>
    <row r="522" spans="1:9" x14ac:dyDescent="0.3">
      <c r="A522">
        <v>521</v>
      </c>
      <c r="B522" t="s">
        <v>9</v>
      </c>
      <c r="C522" t="s">
        <v>151</v>
      </c>
      <c r="D522" t="s">
        <v>32</v>
      </c>
      <c r="E522">
        <v>638.67542592267398</v>
      </c>
      <c r="F522">
        <v>0</v>
      </c>
      <c r="G522">
        <f t="shared" si="24"/>
        <v>638.67542592267398</v>
      </c>
      <c r="H522">
        <f t="shared" si="25"/>
        <v>1</v>
      </c>
      <c r="I522">
        <f t="shared" si="26"/>
        <v>0</v>
      </c>
    </row>
    <row r="523" spans="1:9" x14ac:dyDescent="0.3">
      <c r="A523">
        <v>522</v>
      </c>
      <c r="B523" t="s">
        <v>9</v>
      </c>
      <c r="C523" t="s">
        <v>151</v>
      </c>
      <c r="D523" t="s">
        <v>16</v>
      </c>
      <c r="E523" s="1">
        <v>2160.2716072947201</v>
      </c>
      <c r="F523">
        <v>0.710551597782211</v>
      </c>
      <c r="G523">
        <f t="shared" si="24"/>
        <v>2160.9821588925024</v>
      </c>
      <c r="H523">
        <f t="shared" si="25"/>
        <v>0.9996711904377098</v>
      </c>
      <c r="I523">
        <f t="shared" si="26"/>
        <v>3.2880956229012402E-4</v>
      </c>
    </row>
    <row r="524" spans="1:9" x14ac:dyDescent="0.3">
      <c r="A524">
        <v>523</v>
      </c>
      <c r="B524" t="s">
        <v>9</v>
      </c>
      <c r="C524" t="s">
        <v>152</v>
      </c>
      <c r="D524" t="s">
        <v>153</v>
      </c>
      <c r="E524">
        <v>390.24719049460703</v>
      </c>
      <c r="F524">
        <v>1.1083632528581699</v>
      </c>
      <c r="G524">
        <f t="shared" si="24"/>
        <v>391.35555374746519</v>
      </c>
      <c r="H524">
        <f t="shared" si="25"/>
        <v>0.99716788674072743</v>
      </c>
      <c r="I524">
        <f t="shared" si="26"/>
        <v>2.832113259272608E-3</v>
      </c>
    </row>
    <row r="525" spans="1:9" x14ac:dyDescent="0.3">
      <c r="A525">
        <v>524</v>
      </c>
      <c r="B525" t="s">
        <v>9</v>
      </c>
      <c r="C525" t="s">
        <v>152</v>
      </c>
      <c r="D525" t="s">
        <v>76</v>
      </c>
      <c r="E525">
        <v>305.667488059319</v>
      </c>
      <c r="F525">
        <v>4.2146232584592598</v>
      </c>
      <c r="G525">
        <f t="shared" si="24"/>
        <v>309.88211131777825</v>
      </c>
      <c r="H525">
        <f t="shared" si="25"/>
        <v>0.98639926893315488</v>
      </c>
      <c r="I525">
        <f t="shared" si="26"/>
        <v>1.3600731066845105E-2</v>
      </c>
    </row>
    <row r="526" spans="1:9" x14ac:dyDescent="0.3">
      <c r="A526">
        <v>525</v>
      </c>
      <c r="B526" t="s">
        <v>9</v>
      </c>
      <c r="C526" t="s">
        <v>152</v>
      </c>
      <c r="D526" t="s">
        <v>11</v>
      </c>
      <c r="E526" s="1">
        <v>19545.559114954602</v>
      </c>
      <c r="F526" s="1">
        <v>1793.48792817911</v>
      </c>
      <c r="G526">
        <f t="shared" si="24"/>
        <v>21339.047043133713</v>
      </c>
      <c r="H526">
        <f t="shared" si="25"/>
        <v>0.91595276375023493</v>
      </c>
      <c r="I526">
        <f t="shared" si="26"/>
        <v>8.4047236249765067E-2</v>
      </c>
    </row>
    <row r="527" spans="1:9" x14ac:dyDescent="0.3">
      <c r="A527">
        <v>526</v>
      </c>
      <c r="B527" t="s">
        <v>9</v>
      </c>
      <c r="C527" t="s">
        <v>152</v>
      </c>
      <c r="D527" t="s">
        <v>12</v>
      </c>
      <c r="E527" s="1">
        <v>1160.7933944741901</v>
      </c>
      <c r="F527">
        <v>320.25940825398402</v>
      </c>
      <c r="G527">
        <f t="shared" si="24"/>
        <v>1481.0528027281741</v>
      </c>
      <c r="H527">
        <f t="shared" si="25"/>
        <v>0.78376232929437084</v>
      </c>
      <c r="I527">
        <f t="shared" si="26"/>
        <v>0.21623767070562913</v>
      </c>
    </row>
    <row r="528" spans="1:9" x14ac:dyDescent="0.3">
      <c r="A528">
        <v>527</v>
      </c>
      <c r="B528" t="s">
        <v>9</v>
      </c>
      <c r="C528" t="s">
        <v>152</v>
      </c>
      <c r="D528" t="s">
        <v>20</v>
      </c>
      <c r="E528" s="1">
        <v>2244.3617543150799</v>
      </c>
      <c r="F528">
        <v>7.8759009288918298</v>
      </c>
      <c r="G528">
        <f t="shared" si="24"/>
        <v>2252.2376552439719</v>
      </c>
      <c r="H528">
        <f t="shared" si="25"/>
        <v>0.99650307732376542</v>
      </c>
      <c r="I528">
        <f t="shared" si="26"/>
        <v>3.4969226762344842E-3</v>
      </c>
    </row>
    <row r="529" spans="1:9" x14ac:dyDescent="0.3">
      <c r="A529">
        <v>528</v>
      </c>
      <c r="B529" t="s">
        <v>9</v>
      </c>
      <c r="C529" t="s">
        <v>152</v>
      </c>
      <c r="D529" t="s">
        <v>13</v>
      </c>
      <c r="E529" s="1">
        <v>100640.051670373</v>
      </c>
      <c r="F529" s="1">
        <v>21631.241615378502</v>
      </c>
      <c r="G529">
        <f t="shared" si="24"/>
        <v>122271.2932857515</v>
      </c>
      <c r="H529">
        <f t="shared" si="25"/>
        <v>0.82308814248962203</v>
      </c>
      <c r="I529">
        <f t="shared" si="26"/>
        <v>0.17691185751037797</v>
      </c>
    </row>
    <row r="530" spans="1:9" x14ac:dyDescent="0.3">
      <c r="A530">
        <v>529</v>
      </c>
      <c r="B530" t="s">
        <v>9</v>
      </c>
      <c r="C530" t="s">
        <v>152</v>
      </c>
      <c r="D530" t="s">
        <v>14</v>
      </c>
      <c r="E530">
        <v>0</v>
      </c>
      <c r="F530" s="1">
        <v>3571.53732092887</v>
      </c>
      <c r="G530">
        <f t="shared" si="24"/>
        <v>3571.53732092887</v>
      </c>
      <c r="H530">
        <f t="shared" si="25"/>
        <v>0</v>
      </c>
      <c r="I530">
        <f t="shared" si="26"/>
        <v>1</v>
      </c>
    </row>
    <row r="531" spans="1:9" x14ac:dyDescent="0.3">
      <c r="A531">
        <v>530</v>
      </c>
      <c r="B531" t="s">
        <v>9</v>
      </c>
      <c r="C531" t="s">
        <v>152</v>
      </c>
      <c r="D531" t="s">
        <v>94</v>
      </c>
      <c r="E531">
        <v>0</v>
      </c>
      <c r="F531">
        <v>271.13922661631102</v>
      </c>
      <c r="G531">
        <f t="shared" si="24"/>
        <v>271.13922661631102</v>
      </c>
      <c r="H531">
        <f t="shared" si="25"/>
        <v>0</v>
      </c>
      <c r="I531">
        <f t="shared" si="26"/>
        <v>1</v>
      </c>
    </row>
    <row r="532" spans="1:9" x14ac:dyDescent="0.3">
      <c r="A532">
        <v>531</v>
      </c>
      <c r="B532" t="s">
        <v>9</v>
      </c>
      <c r="C532" t="s">
        <v>152</v>
      </c>
      <c r="D532" t="s">
        <v>15</v>
      </c>
      <c r="E532" s="1">
        <v>4573.7880225997496</v>
      </c>
      <c r="F532">
        <v>338.28002175376901</v>
      </c>
      <c r="G532">
        <f t="shared" si="24"/>
        <v>4912.0680443535184</v>
      </c>
      <c r="H532">
        <f t="shared" si="25"/>
        <v>0.93113287138955136</v>
      </c>
      <c r="I532">
        <f t="shared" si="26"/>
        <v>6.8867128610448705E-2</v>
      </c>
    </row>
    <row r="533" spans="1:9" x14ac:dyDescent="0.3">
      <c r="A533">
        <v>532</v>
      </c>
      <c r="B533" t="s">
        <v>9</v>
      </c>
      <c r="C533" t="s">
        <v>152</v>
      </c>
      <c r="D533" t="s">
        <v>26</v>
      </c>
      <c r="E533">
        <v>408.58939130129102</v>
      </c>
      <c r="F533">
        <v>2.6054814621992799</v>
      </c>
      <c r="G533">
        <f t="shared" si="24"/>
        <v>411.19487276349031</v>
      </c>
      <c r="H533">
        <f t="shared" si="25"/>
        <v>0.99366363338947106</v>
      </c>
      <c r="I533">
        <f t="shared" si="26"/>
        <v>6.3363666105289498E-3</v>
      </c>
    </row>
    <row r="534" spans="1:9" x14ac:dyDescent="0.3">
      <c r="A534">
        <v>533</v>
      </c>
      <c r="B534" t="s">
        <v>9</v>
      </c>
      <c r="C534" t="s">
        <v>152</v>
      </c>
      <c r="D534" t="s">
        <v>30</v>
      </c>
      <c r="E534">
        <v>290.51568093311897</v>
      </c>
      <c r="F534">
        <v>0.79174730904799495</v>
      </c>
      <c r="G534">
        <f t="shared" si="24"/>
        <v>291.30742824216696</v>
      </c>
      <c r="H534">
        <f t="shared" si="25"/>
        <v>0.99728209021710967</v>
      </c>
      <c r="I534">
        <f t="shared" si="26"/>
        <v>2.717909782890284E-3</v>
      </c>
    </row>
    <row r="535" spans="1:9" x14ac:dyDescent="0.3">
      <c r="A535">
        <v>534</v>
      </c>
      <c r="B535" t="s">
        <v>9</v>
      </c>
      <c r="C535" t="s">
        <v>152</v>
      </c>
      <c r="D535" t="s">
        <v>32</v>
      </c>
      <c r="E535">
        <v>685.05687713687098</v>
      </c>
      <c r="F535">
        <v>0</v>
      </c>
      <c r="G535">
        <f t="shared" si="24"/>
        <v>685.05687713687098</v>
      </c>
      <c r="H535">
        <f t="shared" si="25"/>
        <v>1</v>
      </c>
      <c r="I535">
        <f t="shared" si="26"/>
        <v>0</v>
      </c>
    </row>
    <row r="536" spans="1:9" x14ac:dyDescent="0.3">
      <c r="A536">
        <v>535</v>
      </c>
      <c r="B536" t="s">
        <v>9</v>
      </c>
      <c r="C536" t="s">
        <v>152</v>
      </c>
      <c r="D536" t="s">
        <v>22</v>
      </c>
      <c r="E536" s="1">
        <v>1368.8838611138899</v>
      </c>
      <c r="F536" s="1">
        <v>9341.0963518454992</v>
      </c>
      <c r="G536">
        <f t="shared" si="24"/>
        <v>10709.980212959388</v>
      </c>
      <c r="H536">
        <f t="shared" si="25"/>
        <v>0.12781385529148789</v>
      </c>
      <c r="I536">
        <f t="shared" si="26"/>
        <v>0.87218614470851219</v>
      </c>
    </row>
    <row r="537" spans="1:9" x14ac:dyDescent="0.3">
      <c r="A537">
        <v>536</v>
      </c>
      <c r="B537" t="s">
        <v>9</v>
      </c>
      <c r="C537" t="s">
        <v>152</v>
      </c>
      <c r="D537" t="s">
        <v>41</v>
      </c>
      <c r="E537">
        <v>915.71302922068503</v>
      </c>
      <c r="F537">
        <v>381.58306916177702</v>
      </c>
      <c r="G537">
        <f t="shared" si="24"/>
        <v>1297.2960983824621</v>
      </c>
      <c r="H537">
        <f t="shared" si="25"/>
        <v>0.7058627790235743</v>
      </c>
      <c r="I537">
        <f t="shared" si="26"/>
        <v>0.29413722097642558</v>
      </c>
    </row>
    <row r="538" spans="1:9" x14ac:dyDescent="0.3">
      <c r="A538">
        <v>537</v>
      </c>
      <c r="B538" t="s">
        <v>9</v>
      </c>
      <c r="C538" t="s">
        <v>154</v>
      </c>
      <c r="D538" t="s">
        <v>60</v>
      </c>
      <c r="E538" s="1">
        <v>29348.900093877401</v>
      </c>
      <c r="F538">
        <v>0</v>
      </c>
      <c r="G538">
        <f t="shared" si="24"/>
        <v>29348.900093877401</v>
      </c>
      <c r="H538">
        <f t="shared" si="25"/>
        <v>1</v>
      </c>
      <c r="I538">
        <f t="shared" si="26"/>
        <v>0</v>
      </c>
    </row>
    <row r="539" spans="1:9" x14ac:dyDescent="0.3">
      <c r="A539">
        <v>538</v>
      </c>
      <c r="B539" t="s">
        <v>9</v>
      </c>
      <c r="C539" t="s">
        <v>154</v>
      </c>
      <c r="D539" t="s">
        <v>61</v>
      </c>
      <c r="E539">
        <v>32.513208531843901</v>
      </c>
      <c r="F539">
        <v>219.071064213222</v>
      </c>
      <c r="G539">
        <f t="shared" si="24"/>
        <v>251.5842727450659</v>
      </c>
      <c r="H539">
        <f t="shared" si="25"/>
        <v>0.12923386735223319</v>
      </c>
      <c r="I539">
        <f t="shared" si="26"/>
        <v>0.87076613264776681</v>
      </c>
    </row>
    <row r="540" spans="1:9" x14ac:dyDescent="0.3">
      <c r="A540">
        <v>539</v>
      </c>
      <c r="B540" t="s">
        <v>9</v>
      </c>
      <c r="C540" t="s">
        <v>154</v>
      </c>
      <c r="D540" t="s">
        <v>15</v>
      </c>
      <c r="E540" s="1">
        <v>10695.308912611899</v>
      </c>
      <c r="F540">
        <v>0</v>
      </c>
      <c r="G540">
        <f t="shared" si="24"/>
        <v>10695.308912611899</v>
      </c>
      <c r="H540">
        <f t="shared" si="25"/>
        <v>1</v>
      </c>
      <c r="I540">
        <f t="shared" si="26"/>
        <v>0</v>
      </c>
    </row>
    <row r="541" spans="1:9" x14ac:dyDescent="0.3">
      <c r="A541">
        <v>540</v>
      </c>
      <c r="B541" t="s">
        <v>9</v>
      </c>
      <c r="C541" t="s">
        <v>154</v>
      </c>
      <c r="D541" t="s">
        <v>28</v>
      </c>
      <c r="E541">
        <v>449.24640394353202</v>
      </c>
      <c r="F541">
        <v>0</v>
      </c>
      <c r="G541">
        <f t="shared" si="24"/>
        <v>449.24640394353202</v>
      </c>
      <c r="H541">
        <f t="shared" si="25"/>
        <v>1</v>
      </c>
      <c r="I541">
        <f t="shared" si="26"/>
        <v>0</v>
      </c>
    </row>
    <row r="542" spans="1:9" x14ac:dyDescent="0.3">
      <c r="A542">
        <v>541</v>
      </c>
      <c r="B542" t="s">
        <v>9</v>
      </c>
      <c r="C542" t="s">
        <v>154</v>
      </c>
      <c r="D542" t="s">
        <v>29</v>
      </c>
      <c r="E542" s="1">
        <v>3470.6179238920499</v>
      </c>
      <c r="F542">
        <v>0</v>
      </c>
      <c r="G542">
        <f t="shared" si="24"/>
        <v>3470.6179238920499</v>
      </c>
      <c r="H542">
        <f t="shared" si="25"/>
        <v>1</v>
      </c>
      <c r="I542">
        <f t="shared" si="26"/>
        <v>0</v>
      </c>
    </row>
    <row r="543" spans="1:9" x14ac:dyDescent="0.3">
      <c r="A543">
        <v>542</v>
      </c>
      <c r="B543" t="s">
        <v>9</v>
      </c>
      <c r="C543" t="s">
        <v>154</v>
      </c>
      <c r="D543" t="s">
        <v>33</v>
      </c>
      <c r="E543" s="1">
        <v>1620.37537662521</v>
      </c>
      <c r="F543">
        <v>0</v>
      </c>
      <c r="G543">
        <f t="shared" si="24"/>
        <v>1620.37537662521</v>
      </c>
      <c r="H543">
        <f t="shared" si="25"/>
        <v>1</v>
      </c>
      <c r="I543">
        <f t="shared" si="26"/>
        <v>0</v>
      </c>
    </row>
    <row r="544" spans="1:9" x14ac:dyDescent="0.3">
      <c r="A544">
        <v>543</v>
      </c>
      <c r="B544" t="s">
        <v>9</v>
      </c>
      <c r="C544" t="s">
        <v>154</v>
      </c>
      <c r="D544" t="s">
        <v>155</v>
      </c>
      <c r="E544">
        <v>415.73904289357603</v>
      </c>
      <c r="F544">
        <v>0</v>
      </c>
      <c r="G544">
        <f t="shared" si="24"/>
        <v>415.73904289357603</v>
      </c>
      <c r="H544">
        <f t="shared" si="25"/>
        <v>1</v>
      </c>
      <c r="I544">
        <f t="shared" si="26"/>
        <v>0</v>
      </c>
    </row>
    <row r="545" spans="1:9" x14ac:dyDescent="0.3">
      <c r="A545">
        <v>544</v>
      </c>
      <c r="B545" t="s">
        <v>9</v>
      </c>
      <c r="C545" t="s">
        <v>154</v>
      </c>
      <c r="D545" t="s">
        <v>16</v>
      </c>
      <c r="E545" s="1">
        <v>25978.574168370698</v>
      </c>
      <c r="F545" s="1">
        <v>2541.1964027986601</v>
      </c>
      <c r="G545">
        <f t="shared" si="24"/>
        <v>28519.77057116936</v>
      </c>
      <c r="H545">
        <f t="shared" si="25"/>
        <v>0.91089702504943859</v>
      </c>
      <c r="I545">
        <f t="shared" si="26"/>
        <v>8.9102974950561339E-2</v>
      </c>
    </row>
    <row r="546" spans="1:9" x14ac:dyDescent="0.3">
      <c r="A546">
        <v>545</v>
      </c>
      <c r="B546" t="s">
        <v>9</v>
      </c>
      <c r="C546" t="s">
        <v>154</v>
      </c>
      <c r="D546" t="s">
        <v>156</v>
      </c>
      <c r="E546">
        <v>615.81265365513502</v>
      </c>
      <c r="F546">
        <v>0</v>
      </c>
      <c r="G546">
        <f t="shared" si="24"/>
        <v>615.81265365513502</v>
      </c>
      <c r="H546">
        <f t="shared" si="25"/>
        <v>1</v>
      </c>
      <c r="I546">
        <f t="shared" si="26"/>
        <v>0</v>
      </c>
    </row>
    <row r="547" spans="1:9" x14ac:dyDescent="0.3">
      <c r="A547">
        <v>546</v>
      </c>
      <c r="B547" t="s">
        <v>9</v>
      </c>
      <c r="C547" t="s">
        <v>154</v>
      </c>
      <c r="D547" t="s">
        <v>34</v>
      </c>
      <c r="E547">
        <v>469.42300598624797</v>
      </c>
      <c r="F547">
        <v>0</v>
      </c>
      <c r="G547">
        <f t="shared" si="24"/>
        <v>469.42300598624797</v>
      </c>
      <c r="H547">
        <f t="shared" si="25"/>
        <v>1</v>
      </c>
      <c r="I547">
        <f t="shared" si="26"/>
        <v>0</v>
      </c>
    </row>
    <row r="548" spans="1:9" x14ac:dyDescent="0.3">
      <c r="A548">
        <v>547</v>
      </c>
      <c r="B548" t="s">
        <v>9</v>
      </c>
      <c r="C548" t="s">
        <v>157</v>
      </c>
      <c r="D548" t="s">
        <v>60</v>
      </c>
      <c r="E548" s="1">
        <v>26312.2435057523</v>
      </c>
      <c r="F548">
        <v>0</v>
      </c>
      <c r="G548">
        <f t="shared" si="24"/>
        <v>26312.2435057523</v>
      </c>
      <c r="H548">
        <f t="shared" si="25"/>
        <v>1</v>
      </c>
      <c r="I548">
        <f t="shared" si="26"/>
        <v>0</v>
      </c>
    </row>
    <row r="549" spans="1:9" x14ac:dyDescent="0.3">
      <c r="A549">
        <v>548</v>
      </c>
      <c r="B549" t="s">
        <v>9</v>
      </c>
      <c r="C549" t="s">
        <v>157</v>
      </c>
      <c r="D549" t="s">
        <v>77</v>
      </c>
      <c r="E549" s="1">
        <v>1260.3858036138799</v>
      </c>
      <c r="F549">
        <v>2.9154663673322001</v>
      </c>
      <c r="G549">
        <f t="shared" si="24"/>
        <v>1263.301269981212</v>
      </c>
      <c r="H549">
        <f t="shared" si="25"/>
        <v>0.99769218440873142</v>
      </c>
      <c r="I549">
        <f t="shared" si="26"/>
        <v>2.3078155912687076E-3</v>
      </c>
    </row>
    <row r="550" spans="1:9" x14ac:dyDescent="0.3">
      <c r="A550">
        <v>549</v>
      </c>
      <c r="B550" t="s">
        <v>9</v>
      </c>
      <c r="C550" t="s">
        <v>157</v>
      </c>
      <c r="D550" t="s">
        <v>20</v>
      </c>
      <c r="E550" s="1">
        <v>1501.6605463841499</v>
      </c>
      <c r="F550">
        <v>0</v>
      </c>
      <c r="G550">
        <f t="shared" si="24"/>
        <v>1501.6605463841499</v>
      </c>
      <c r="H550">
        <f t="shared" si="25"/>
        <v>1</v>
      </c>
      <c r="I550">
        <f t="shared" si="26"/>
        <v>0</v>
      </c>
    </row>
    <row r="551" spans="1:9" x14ac:dyDescent="0.3">
      <c r="A551">
        <v>550</v>
      </c>
      <c r="B551" t="s">
        <v>9</v>
      </c>
      <c r="C551" t="s">
        <v>157</v>
      </c>
      <c r="D551" t="s">
        <v>37</v>
      </c>
      <c r="E551">
        <v>292.67249281408903</v>
      </c>
      <c r="F551">
        <v>0</v>
      </c>
      <c r="G551">
        <f t="shared" si="24"/>
        <v>292.67249281408903</v>
      </c>
      <c r="H551">
        <f t="shared" si="25"/>
        <v>1</v>
      </c>
      <c r="I551">
        <f t="shared" si="26"/>
        <v>0</v>
      </c>
    </row>
    <row r="552" spans="1:9" x14ac:dyDescent="0.3">
      <c r="A552">
        <v>551</v>
      </c>
      <c r="B552" t="s">
        <v>9</v>
      </c>
      <c r="C552" t="s">
        <v>157</v>
      </c>
      <c r="D552" t="s">
        <v>80</v>
      </c>
      <c r="E552">
        <v>538.61027174176297</v>
      </c>
      <c r="F552">
        <v>0</v>
      </c>
      <c r="G552">
        <f t="shared" si="24"/>
        <v>538.61027174176297</v>
      </c>
      <c r="H552">
        <f t="shared" si="25"/>
        <v>1</v>
      </c>
      <c r="I552">
        <f t="shared" si="26"/>
        <v>0</v>
      </c>
    </row>
    <row r="553" spans="1:9" x14ac:dyDescent="0.3">
      <c r="A553">
        <v>552</v>
      </c>
      <c r="B553" t="s">
        <v>9</v>
      </c>
      <c r="C553" t="s">
        <v>157</v>
      </c>
      <c r="D553" t="s">
        <v>81</v>
      </c>
      <c r="E553">
        <v>84.135415678430704</v>
      </c>
      <c r="F553">
        <v>0</v>
      </c>
      <c r="G553">
        <f t="shared" si="24"/>
        <v>84.135415678430704</v>
      </c>
      <c r="H553">
        <f t="shared" si="25"/>
        <v>1</v>
      </c>
      <c r="I553">
        <f t="shared" si="26"/>
        <v>0</v>
      </c>
    </row>
    <row r="554" spans="1:9" x14ac:dyDescent="0.3">
      <c r="A554">
        <v>553</v>
      </c>
      <c r="B554" t="s">
        <v>9</v>
      </c>
      <c r="C554" t="s">
        <v>157</v>
      </c>
      <c r="D554" t="s">
        <v>15</v>
      </c>
      <c r="E554" s="1">
        <v>1452.2242913213399</v>
      </c>
      <c r="F554">
        <v>0</v>
      </c>
      <c r="G554">
        <f t="shared" si="24"/>
        <v>1452.2242913213399</v>
      </c>
      <c r="H554">
        <f t="shared" si="25"/>
        <v>1</v>
      </c>
      <c r="I554">
        <f t="shared" si="26"/>
        <v>0</v>
      </c>
    </row>
    <row r="555" spans="1:9" x14ac:dyDescent="0.3">
      <c r="A555">
        <v>554</v>
      </c>
      <c r="B555" t="s">
        <v>9</v>
      </c>
      <c r="C555" t="s">
        <v>157</v>
      </c>
      <c r="D555" t="s">
        <v>28</v>
      </c>
      <c r="E555" s="1">
        <v>2905.7291304955202</v>
      </c>
      <c r="F555">
        <v>0</v>
      </c>
      <c r="G555">
        <f t="shared" si="24"/>
        <v>2905.7291304955202</v>
      </c>
      <c r="H555">
        <f t="shared" si="25"/>
        <v>1</v>
      </c>
      <c r="I555">
        <f t="shared" si="26"/>
        <v>0</v>
      </c>
    </row>
    <row r="556" spans="1:9" x14ac:dyDescent="0.3">
      <c r="A556">
        <v>555</v>
      </c>
      <c r="B556" t="s">
        <v>9</v>
      </c>
      <c r="C556" t="s">
        <v>157</v>
      </c>
      <c r="D556" t="s">
        <v>29</v>
      </c>
      <c r="E556" s="1">
        <v>6514.4117423069401</v>
      </c>
      <c r="F556">
        <v>0</v>
      </c>
      <c r="G556">
        <f t="shared" si="24"/>
        <v>6514.4117423069401</v>
      </c>
      <c r="H556">
        <f t="shared" si="25"/>
        <v>1</v>
      </c>
      <c r="I556">
        <f t="shared" si="26"/>
        <v>0</v>
      </c>
    </row>
    <row r="557" spans="1:9" x14ac:dyDescent="0.3">
      <c r="A557">
        <v>556</v>
      </c>
      <c r="B557" t="s">
        <v>9</v>
      </c>
      <c r="C557" t="s">
        <v>157</v>
      </c>
      <c r="D557" t="s">
        <v>32</v>
      </c>
      <c r="E557">
        <v>669.01592617971903</v>
      </c>
      <c r="F557">
        <v>0</v>
      </c>
      <c r="G557">
        <f t="shared" si="24"/>
        <v>669.01592617971903</v>
      </c>
      <c r="H557">
        <f t="shared" si="25"/>
        <v>1</v>
      </c>
      <c r="I557">
        <f t="shared" si="26"/>
        <v>0</v>
      </c>
    </row>
    <row r="558" spans="1:9" x14ac:dyDescent="0.3">
      <c r="A558">
        <v>557</v>
      </c>
      <c r="B558" t="s">
        <v>9</v>
      </c>
      <c r="C558" t="s">
        <v>157</v>
      </c>
      <c r="D558" t="s">
        <v>16</v>
      </c>
      <c r="E558" s="1">
        <v>18884.3350124524</v>
      </c>
      <c r="F558">
        <v>41.3228076522009</v>
      </c>
      <c r="G558">
        <f t="shared" si="24"/>
        <v>18925.6578201046</v>
      </c>
      <c r="H558">
        <f t="shared" si="25"/>
        <v>0.99781657218760966</v>
      </c>
      <c r="I558">
        <f t="shared" si="26"/>
        <v>2.1834278123904344E-3</v>
      </c>
    </row>
    <row r="559" spans="1:9" x14ac:dyDescent="0.3">
      <c r="A559">
        <v>558</v>
      </c>
      <c r="B559" t="s">
        <v>9</v>
      </c>
      <c r="C559" t="s">
        <v>157</v>
      </c>
      <c r="D559" t="s">
        <v>156</v>
      </c>
      <c r="E559" s="1">
        <v>1019.92699630709</v>
      </c>
      <c r="F559">
        <v>0</v>
      </c>
      <c r="G559">
        <f t="shared" si="24"/>
        <v>1019.92699630709</v>
      </c>
      <c r="H559">
        <f t="shared" si="25"/>
        <v>1</v>
      </c>
      <c r="I559">
        <f t="shared" si="26"/>
        <v>0</v>
      </c>
    </row>
    <row r="560" spans="1:9" x14ac:dyDescent="0.3">
      <c r="A560">
        <v>559</v>
      </c>
      <c r="B560" t="s">
        <v>9</v>
      </c>
      <c r="C560" t="s">
        <v>157</v>
      </c>
      <c r="D560" t="s">
        <v>34</v>
      </c>
      <c r="E560">
        <v>912.37721804413502</v>
      </c>
      <c r="F560">
        <v>0</v>
      </c>
      <c r="G560">
        <f t="shared" si="24"/>
        <v>912.37721804413502</v>
      </c>
      <c r="H560">
        <f t="shared" si="25"/>
        <v>1</v>
      </c>
      <c r="I560">
        <f t="shared" si="26"/>
        <v>0</v>
      </c>
    </row>
    <row r="561" spans="1:9" x14ac:dyDescent="0.3">
      <c r="A561">
        <v>560</v>
      </c>
      <c r="B561" t="s">
        <v>9</v>
      </c>
      <c r="C561" t="s">
        <v>158</v>
      </c>
      <c r="D561" t="s">
        <v>12</v>
      </c>
      <c r="E561">
        <v>631.42246768323105</v>
      </c>
      <c r="F561">
        <v>0</v>
      </c>
      <c r="G561">
        <f t="shared" si="24"/>
        <v>631.42246768323105</v>
      </c>
      <c r="H561">
        <f t="shared" si="25"/>
        <v>1</v>
      </c>
      <c r="I561">
        <f t="shared" si="26"/>
        <v>0</v>
      </c>
    </row>
    <row r="562" spans="1:9" x14ac:dyDescent="0.3">
      <c r="A562">
        <v>561</v>
      </c>
      <c r="B562" t="s">
        <v>9</v>
      </c>
      <c r="C562" t="s">
        <v>158</v>
      </c>
      <c r="D562" t="s">
        <v>15</v>
      </c>
      <c r="E562" s="1">
        <v>61899.577892855799</v>
      </c>
      <c r="F562">
        <v>0</v>
      </c>
      <c r="G562">
        <f t="shared" si="24"/>
        <v>61899.577892855799</v>
      </c>
      <c r="H562">
        <f t="shared" si="25"/>
        <v>1</v>
      </c>
      <c r="I562">
        <f t="shared" si="26"/>
        <v>0</v>
      </c>
    </row>
    <row r="563" spans="1:9" x14ac:dyDescent="0.3">
      <c r="A563">
        <v>562</v>
      </c>
      <c r="B563" t="s">
        <v>9</v>
      </c>
      <c r="C563" t="s">
        <v>158</v>
      </c>
      <c r="D563" t="s">
        <v>16</v>
      </c>
      <c r="E563" s="1">
        <v>14828.2401922836</v>
      </c>
      <c r="F563">
        <v>0</v>
      </c>
      <c r="G563">
        <f t="shared" si="24"/>
        <v>14828.2401922836</v>
      </c>
      <c r="H563">
        <f t="shared" si="25"/>
        <v>1</v>
      </c>
      <c r="I563">
        <f t="shared" si="26"/>
        <v>0</v>
      </c>
    </row>
    <row r="564" spans="1:9" x14ac:dyDescent="0.3">
      <c r="A564">
        <v>563</v>
      </c>
      <c r="B564" t="s">
        <v>9</v>
      </c>
      <c r="C564" t="s">
        <v>159</v>
      </c>
      <c r="D564" t="s">
        <v>11</v>
      </c>
      <c r="E564" s="1">
        <v>55726.407367663698</v>
      </c>
      <c r="F564" s="1">
        <v>69007.410361445407</v>
      </c>
      <c r="G564">
        <f t="shared" si="24"/>
        <v>124733.81772910911</v>
      </c>
      <c r="H564">
        <f t="shared" si="25"/>
        <v>0.44676262125390581</v>
      </c>
      <c r="I564">
        <f t="shared" si="26"/>
        <v>0.55323737874609413</v>
      </c>
    </row>
    <row r="565" spans="1:9" x14ac:dyDescent="0.3">
      <c r="A565">
        <v>564</v>
      </c>
      <c r="B565" t="s">
        <v>9</v>
      </c>
      <c r="C565" t="s">
        <v>159</v>
      </c>
      <c r="D565" t="s">
        <v>12</v>
      </c>
      <c r="E565" s="1">
        <v>1791.5214734517799</v>
      </c>
      <c r="F565" s="1">
        <v>2017.7852995030501</v>
      </c>
      <c r="G565">
        <f t="shared" si="24"/>
        <v>3809.3067729548302</v>
      </c>
      <c r="H565">
        <f t="shared" si="25"/>
        <v>0.47030118082669403</v>
      </c>
      <c r="I565">
        <f t="shared" si="26"/>
        <v>0.52969881917330586</v>
      </c>
    </row>
    <row r="566" spans="1:9" x14ac:dyDescent="0.3">
      <c r="A566">
        <v>565</v>
      </c>
      <c r="B566" t="s">
        <v>9</v>
      </c>
      <c r="C566" t="s">
        <v>159</v>
      </c>
      <c r="D566" t="s">
        <v>20</v>
      </c>
      <c r="E566" s="1">
        <v>4492.4605913488704</v>
      </c>
      <c r="F566" s="1">
        <v>4325.7430144284699</v>
      </c>
      <c r="G566">
        <f t="shared" si="24"/>
        <v>8818.2036057773403</v>
      </c>
      <c r="H566">
        <f t="shared" si="25"/>
        <v>0.50945303512901274</v>
      </c>
      <c r="I566">
        <f t="shared" si="26"/>
        <v>0.49054696487098726</v>
      </c>
    </row>
    <row r="567" spans="1:9" x14ac:dyDescent="0.3">
      <c r="A567">
        <v>566</v>
      </c>
      <c r="B567" t="s">
        <v>9</v>
      </c>
      <c r="C567" t="s">
        <v>159</v>
      </c>
      <c r="D567" t="s">
        <v>37</v>
      </c>
      <c r="E567" s="1">
        <v>10790.289761117599</v>
      </c>
      <c r="F567" s="1">
        <v>11581.3139842253</v>
      </c>
      <c r="G567">
        <f t="shared" si="24"/>
        <v>22371.603745342902</v>
      </c>
      <c r="H567">
        <f t="shared" si="25"/>
        <v>0.48232079755854851</v>
      </c>
      <c r="I567">
        <f t="shared" si="26"/>
        <v>0.51767920244145138</v>
      </c>
    </row>
    <row r="568" spans="1:9" x14ac:dyDescent="0.3">
      <c r="A568">
        <v>567</v>
      </c>
      <c r="B568" t="s">
        <v>9</v>
      </c>
      <c r="C568" t="s">
        <v>159</v>
      </c>
      <c r="D568" t="s">
        <v>13</v>
      </c>
      <c r="E568" s="1">
        <v>43646.744018712699</v>
      </c>
      <c r="F568" s="1">
        <v>72332.105027823098</v>
      </c>
      <c r="G568">
        <f t="shared" si="24"/>
        <v>115978.84904653579</v>
      </c>
      <c r="H568">
        <f t="shared" si="25"/>
        <v>0.3763336537440522</v>
      </c>
      <c r="I568">
        <f t="shared" si="26"/>
        <v>0.62366634625594786</v>
      </c>
    </row>
    <row r="569" spans="1:9" x14ac:dyDescent="0.3">
      <c r="A569">
        <v>568</v>
      </c>
      <c r="B569" t="s">
        <v>9</v>
      </c>
      <c r="C569" t="s">
        <v>159</v>
      </c>
      <c r="D569" t="s">
        <v>14</v>
      </c>
      <c r="E569" s="1">
        <v>34248.232803812403</v>
      </c>
      <c r="F569" s="1">
        <v>11377.169635918301</v>
      </c>
      <c r="G569">
        <f t="shared" si="24"/>
        <v>45625.402439730708</v>
      </c>
      <c r="H569">
        <f t="shared" si="25"/>
        <v>0.75063957735064191</v>
      </c>
      <c r="I569">
        <f t="shared" si="26"/>
        <v>0.24936042264935804</v>
      </c>
    </row>
    <row r="570" spans="1:9" x14ac:dyDescent="0.3">
      <c r="A570">
        <v>569</v>
      </c>
      <c r="B570" t="s">
        <v>9</v>
      </c>
      <c r="C570" t="s">
        <v>159</v>
      </c>
      <c r="D570" t="s">
        <v>24</v>
      </c>
      <c r="E570" s="1">
        <v>2720.5959999218499</v>
      </c>
      <c r="F570">
        <v>801.12371928923301</v>
      </c>
      <c r="G570">
        <f t="shared" si="24"/>
        <v>3521.719719211083</v>
      </c>
      <c r="H570">
        <f t="shared" si="25"/>
        <v>0.77251917155159167</v>
      </c>
      <c r="I570">
        <f t="shared" si="26"/>
        <v>0.22748082844840831</v>
      </c>
    </row>
    <row r="571" spans="1:9" x14ac:dyDescent="0.3">
      <c r="A571">
        <v>570</v>
      </c>
      <c r="B571" t="s">
        <v>9</v>
      </c>
      <c r="C571" t="s">
        <v>159</v>
      </c>
      <c r="D571" t="s">
        <v>21</v>
      </c>
      <c r="E571" s="1">
        <v>10592.691745469499</v>
      </c>
      <c r="F571" s="1">
        <v>1210.7593436141101</v>
      </c>
      <c r="G571">
        <f t="shared" si="24"/>
        <v>11803.45108908361</v>
      </c>
      <c r="H571">
        <f t="shared" si="25"/>
        <v>0.8974232760845785</v>
      </c>
      <c r="I571">
        <f t="shared" si="26"/>
        <v>0.10257672391542146</v>
      </c>
    </row>
    <row r="572" spans="1:9" x14ac:dyDescent="0.3">
      <c r="A572">
        <v>571</v>
      </c>
      <c r="B572" t="s">
        <v>9</v>
      </c>
      <c r="C572" t="s">
        <v>159</v>
      </c>
      <c r="D572" t="s">
        <v>94</v>
      </c>
      <c r="E572">
        <v>5.8933289851643202</v>
      </c>
      <c r="F572" s="1">
        <v>2661.74346135105</v>
      </c>
      <c r="G572">
        <f t="shared" si="24"/>
        <v>2667.6367903362143</v>
      </c>
      <c r="H572">
        <f t="shared" si="25"/>
        <v>2.2091946724207374E-3</v>
      </c>
      <c r="I572">
        <f t="shared" si="26"/>
        <v>0.99779080532757924</v>
      </c>
    </row>
    <row r="573" spans="1:9" x14ac:dyDescent="0.3">
      <c r="A573">
        <v>572</v>
      </c>
      <c r="B573" t="s">
        <v>9</v>
      </c>
      <c r="C573" t="s">
        <v>159</v>
      </c>
      <c r="D573" t="s">
        <v>103</v>
      </c>
      <c r="E573">
        <v>0</v>
      </c>
      <c r="F573">
        <v>375.28323390321401</v>
      </c>
      <c r="G573">
        <f t="shared" si="24"/>
        <v>375.28323390321401</v>
      </c>
      <c r="H573">
        <f t="shared" si="25"/>
        <v>0</v>
      </c>
      <c r="I573">
        <f t="shared" si="26"/>
        <v>1</v>
      </c>
    </row>
    <row r="574" spans="1:9" x14ac:dyDescent="0.3">
      <c r="A574">
        <v>573</v>
      </c>
      <c r="B574" t="s">
        <v>9</v>
      </c>
      <c r="C574" t="s">
        <v>159</v>
      </c>
      <c r="D574" t="s">
        <v>104</v>
      </c>
      <c r="E574">
        <v>0</v>
      </c>
      <c r="F574">
        <v>742.60384212438703</v>
      </c>
      <c r="G574">
        <f t="shared" si="24"/>
        <v>742.60384212438703</v>
      </c>
      <c r="H574">
        <f t="shared" si="25"/>
        <v>0</v>
      </c>
      <c r="I574">
        <f t="shared" si="26"/>
        <v>1</v>
      </c>
    </row>
    <row r="575" spans="1:9" x14ac:dyDescent="0.3">
      <c r="A575">
        <v>574</v>
      </c>
      <c r="B575" t="s">
        <v>9</v>
      </c>
      <c r="C575" t="s">
        <v>159</v>
      </c>
      <c r="D575" t="s">
        <v>15</v>
      </c>
      <c r="E575" s="1">
        <v>3769.3681183409999</v>
      </c>
      <c r="F575">
        <v>213.949281842217</v>
      </c>
      <c r="G575">
        <f t="shared" si="24"/>
        <v>3983.3174001832167</v>
      </c>
      <c r="H575">
        <f t="shared" si="25"/>
        <v>0.94628866837667114</v>
      </c>
      <c r="I575">
        <f t="shared" si="26"/>
        <v>5.3711331623328883E-2</v>
      </c>
    </row>
    <row r="576" spans="1:9" x14ac:dyDescent="0.3">
      <c r="A576">
        <v>575</v>
      </c>
      <c r="B576" t="s">
        <v>9</v>
      </c>
      <c r="C576" t="s">
        <v>159</v>
      </c>
      <c r="D576" t="s">
        <v>26</v>
      </c>
      <c r="E576" s="1">
        <v>4995.0411037199301</v>
      </c>
      <c r="F576" s="1">
        <v>3901.0204467111698</v>
      </c>
      <c r="G576">
        <f t="shared" si="24"/>
        <v>8896.061550431099</v>
      </c>
      <c r="H576">
        <f t="shared" si="25"/>
        <v>0.56148904494459939</v>
      </c>
      <c r="I576">
        <f t="shared" si="26"/>
        <v>0.43851095505540066</v>
      </c>
    </row>
    <row r="577" spans="1:9" x14ac:dyDescent="0.3">
      <c r="A577">
        <v>576</v>
      </c>
      <c r="B577" t="s">
        <v>9</v>
      </c>
      <c r="C577" t="s">
        <v>159</v>
      </c>
      <c r="D577" t="s">
        <v>27</v>
      </c>
      <c r="E577" s="1">
        <v>1998.63730280866</v>
      </c>
      <c r="F577">
        <v>560.48488727391202</v>
      </c>
      <c r="G577">
        <f t="shared" si="24"/>
        <v>2559.1221900825722</v>
      </c>
      <c r="H577">
        <f t="shared" si="25"/>
        <v>0.78098549203864798</v>
      </c>
      <c r="I577">
        <f t="shared" si="26"/>
        <v>0.219014507961352</v>
      </c>
    </row>
    <row r="578" spans="1:9" x14ac:dyDescent="0.3">
      <c r="A578">
        <v>577</v>
      </c>
      <c r="B578" t="s">
        <v>9</v>
      </c>
      <c r="C578" t="s">
        <v>159</v>
      </c>
      <c r="D578" t="s">
        <v>28</v>
      </c>
      <c r="E578" s="1">
        <v>1591.2401736153899</v>
      </c>
      <c r="F578" s="1">
        <v>1348.1375732562101</v>
      </c>
      <c r="G578">
        <f t="shared" si="24"/>
        <v>2939.3777468715998</v>
      </c>
      <c r="H578">
        <f t="shared" si="25"/>
        <v>0.54135273198858425</v>
      </c>
      <c r="I578">
        <f t="shared" si="26"/>
        <v>0.45864726801141575</v>
      </c>
    </row>
    <row r="579" spans="1:9" x14ac:dyDescent="0.3">
      <c r="A579">
        <v>578</v>
      </c>
      <c r="B579" t="s">
        <v>9</v>
      </c>
      <c r="C579" t="s">
        <v>159</v>
      </c>
      <c r="D579" t="s">
        <v>39</v>
      </c>
      <c r="E579">
        <v>586.58046862465301</v>
      </c>
      <c r="F579" s="1">
        <v>1124.9901896398701</v>
      </c>
      <c r="G579">
        <f t="shared" ref="G579:G642" si="27">SUM(E579:F579)</f>
        <v>1711.570658264523</v>
      </c>
      <c r="H579">
        <f t="shared" ref="H579:H642" si="28">E579/G579</f>
        <v>0.34271472567742339</v>
      </c>
      <c r="I579">
        <f t="shared" ref="I579:I642" si="29">F579/G579</f>
        <v>0.65728527432257666</v>
      </c>
    </row>
    <row r="580" spans="1:9" x14ac:dyDescent="0.3">
      <c r="A580">
        <v>579</v>
      </c>
      <c r="B580" t="s">
        <v>9</v>
      </c>
      <c r="C580" t="s">
        <v>159</v>
      </c>
      <c r="D580" t="s">
        <v>29</v>
      </c>
      <c r="E580" s="1">
        <v>52009.482681120302</v>
      </c>
      <c r="F580" s="1">
        <v>31031.809066560701</v>
      </c>
      <c r="G580">
        <f t="shared" si="27"/>
        <v>83041.291747681011</v>
      </c>
      <c r="H580">
        <f t="shared" si="28"/>
        <v>0.62630869036996528</v>
      </c>
      <c r="I580">
        <f t="shared" si="29"/>
        <v>0.37369130963003461</v>
      </c>
    </row>
    <row r="581" spans="1:9" x14ac:dyDescent="0.3">
      <c r="A581">
        <v>580</v>
      </c>
      <c r="B581" t="s">
        <v>9</v>
      </c>
      <c r="C581" t="s">
        <v>159</v>
      </c>
      <c r="D581" t="s">
        <v>30</v>
      </c>
      <c r="E581" s="1">
        <v>3164.6831062475599</v>
      </c>
      <c r="F581" s="1">
        <v>2725.2761751676799</v>
      </c>
      <c r="G581">
        <f t="shared" si="27"/>
        <v>5889.9592814152402</v>
      </c>
      <c r="H581">
        <f t="shared" si="28"/>
        <v>0.53730135558545822</v>
      </c>
      <c r="I581">
        <f t="shared" si="29"/>
        <v>0.46269864441454173</v>
      </c>
    </row>
    <row r="582" spans="1:9" x14ac:dyDescent="0.3">
      <c r="A582">
        <v>581</v>
      </c>
      <c r="B582" t="s">
        <v>9</v>
      </c>
      <c r="C582" t="s">
        <v>159</v>
      </c>
      <c r="D582" t="s">
        <v>31</v>
      </c>
      <c r="E582" s="1">
        <v>1072.72464581444</v>
      </c>
      <c r="F582" s="1">
        <v>1240.36636621304</v>
      </c>
      <c r="G582">
        <f t="shared" si="27"/>
        <v>2313.0910120274802</v>
      </c>
      <c r="H582">
        <f t="shared" si="28"/>
        <v>0.46376240287846299</v>
      </c>
      <c r="I582">
        <f t="shared" si="29"/>
        <v>0.53623759712153685</v>
      </c>
    </row>
    <row r="583" spans="1:9" x14ac:dyDescent="0.3">
      <c r="A583">
        <v>582</v>
      </c>
      <c r="B583" t="s">
        <v>9</v>
      </c>
      <c r="C583" t="s">
        <v>159</v>
      </c>
      <c r="D583" t="s">
        <v>32</v>
      </c>
      <c r="E583" s="1">
        <v>1156.9970062761499</v>
      </c>
      <c r="F583">
        <v>743.72594709638997</v>
      </c>
      <c r="G583">
        <f t="shared" si="27"/>
        <v>1900.7229533725399</v>
      </c>
      <c r="H583">
        <f t="shared" si="28"/>
        <v>0.60871417595249067</v>
      </c>
      <c r="I583">
        <f t="shared" si="29"/>
        <v>0.39128582404750933</v>
      </c>
    </row>
    <row r="584" spans="1:9" x14ac:dyDescent="0.3">
      <c r="A584">
        <v>583</v>
      </c>
      <c r="B584" t="s">
        <v>9</v>
      </c>
      <c r="C584" t="s">
        <v>159</v>
      </c>
      <c r="D584" t="s">
        <v>22</v>
      </c>
      <c r="E584" s="1">
        <v>5663.93909307576</v>
      </c>
      <c r="F584" s="1">
        <v>14988.453054674401</v>
      </c>
      <c r="G584">
        <f t="shared" si="27"/>
        <v>20652.392147750161</v>
      </c>
      <c r="H584">
        <f t="shared" si="28"/>
        <v>0.27425099487532151</v>
      </c>
      <c r="I584">
        <f t="shared" si="29"/>
        <v>0.72574900512467844</v>
      </c>
    </row>
    <row r="585" spans="1:9" x14ac:dyDescent="0.3">
      <c r="A585">
        <v>584</v>
      </c>
      <c r="B585" t="s">
        <v>9</v>
      </c>
      <c r="C585" t="s">
        <v>159</v>
      </c>
      <c r="D585" t="s">
        <v>40</v>
      </c>
      <c r="E585">
        <v>0</v>
      </c>
      <c r="F585">
        <v>398.48920513347002</v>
      </c>
      <c r="G585">
        <f t="shared" si="27"/>
        <v>398.48920513347002</v>
      </c>
      <c r="H585">
        <f t="shared" si="28"/>
        <v>0</v>
      </c>
      <c r="I585">
        <f t="shared" si="29"/>
        <v>1</v>
      </c>
    </row>
    <row r="586" spans="1:9" x14ac:dyDescent="0.3">
      <c r="A586">
        <v>585</v>
      </c>
      <c r="B586" t="s">
        <v>9</v>
      </c>
      <c r="C586" t="s">
        <v>159</v>
      </c>
      <c r="D586" t="s">
        <v>41</v>
      </c>
      <c r="E586" s="1">
        <v>2384.0476967526001</v>
      </c>
      <c r="F586" s="1">
        <v>1498.9190246440601</v>
      </c>
      <c r="G586">
        <f t="shared" si="27"/>
        <v>3882.9667213966604</v>
      </c>
      <c r="H586">
        <f t="shared" si="28"/>
        <v>0.61397582513792037</v>
      </c>
      <c r="I586">
        <f t="shared" si="29"/>
        <v>0.38602417486207952</v>
      </c>
    </row>
    <row r="587" spans="1:9" x14ac:dyDescent="0.3">
      <c r="A587">
        <v>586</v>
      </c>
      <c r="B587" t="s">
        <v>9</v>
      </c>
      <c r="C587" t="s">
        <v>159</v>
      </c>
      <c r="D587" t="s">
        <v>42</v>
      </c>
      <c r="E587">
        <v>0.20194858232319199</v>
      </c>
      <c r="F587">
        <v>867.76487704701196</v>
      </c>
      <c r="G587">
        <f t="shared" si="27"/>
        <v>867.96682562933518</v>
      </c>
      <c r="H587">
        <f t="shared" si="28"/>
        <v>2.3266854948835803E-4</v>
      </c>
      <c r="I587">
        <f t="shared" si="29"/>
        <v>0.99976733145051166</v>
      </c>
    </row>
    <row r="588" spans="1:9" x14ac:dyDescent="0.3">
      <c r="A588">
        <v>587</v>
      </c>
      <c r="B588" t="s">
        <v>9</v>
      </c>
      <c r="C588" t="s">
        <v>43</v>
      </c>
      <c r="D588" t="s">
        <v>15</v>
      </c>
      <c r="E588" s="1">
        <v>1067.9644319666399</v>
      </c>
      <c r="F588">
        <v>0</v>
      </c>
      <c r="G588">
        <f t="shared" si="27"/>
        <v>1067.9644319666399</v>
      </c>
      <c r="H588">
        <f t="shared" si="28"/>
        <v>1</v>
      </c>
      <c r="I588">
        <f t="shared" si="29"/>
        <v>0</v>
      </c>
    </row>
    <row r="589" spans="1:9" x14ac:dyDescent="0.3">
      <c r="A589">
        <v>588</v>
      </c>
      <c r="B589" t="s">
        <v>9</v>
      </c>
      <c r="C589" t="s">
        <v>43</v>
      </c>
      <c r="D589" t="s">
        <v>43</v>
      </c>
      <c r="E589" s="1">
        <v>1382.9273217790301</v>
      </c>
      <c r="F589">
        <v>0</v>
      </c>
      <c r="G589">
        <f t="shared" si="27"/>
        <v>1382.9273217790301</v>
      </c>
      <c r="H589">
        <f t="shared" si="28"/>
        <v>1</v>
      </c>
      <c r="I589">
        <f t="shared" si="29"/>
        <v>0</v>
      </c>
    </row>
    <row r="590" spans="1:9" x14ac:dyDescent="0.3">
      <c r="A590">
        <v>589</v>
      </c>
      <c r="B590" t="s">
        <v>160</v>
      </c>
      <c r="C590" t="s">
        <v>19</v>
      </c>
      <c r="D590" t="s">
        <v>161</v>
      </c>
      <c r="E590">
        <v>231.230332886285</v>
      </c>
      <c r="F590">
        <v>138.52629762936701</v>
      </c>
      <c r="G590">
        <f t="shared" si="27"/>
        <v>369.75663051565198</v>
      </c>
      <c r="H590">
        <f t="shared" si="28"/>
        <v>0.62535817833426766</v>
      </c>
      <c r="I590">
        <f t="shared" si="29"/>
        <v>0.37464182166573246</v>
      </c>
    </row>
    <row r="591" spans="1:9" x14ac:dyDescent="0.3">
      <c r="A591">
        <v>590</v>
      </c>
      <c r="B591" t="s">
        <v>160</v>
      </c>
      <c r="C591" t="s">
        <v>19</v>
      </c>
      <c r="D591" t="s">
        <v>11</v>
      </c>
      <c r="E591">
        <v>4.8975953784355797</v>
      </c>
      <c r="F591">
        <v>372.15505005225299</v>
      </c>
      <c r="G591">
        <f t="shared" si="27"/>
        <v>377.05264543068859</v>
      </c>
      <c r="H591">
        <f t="shared" si="28"/>
        <v>1.298915532827332E-2</v>
      </c>
      <c r="I591">
        <f t="shared" si="29"/>
        <v>0.98701084467172662</v>
      </c>
    </row>
    <row r="592" spans="1:9" x14ac:dyDescent="0.3">
      <c r="A592">
        <v>591</v>
      </c>
      <c r="B592" t="s">
        <v>160</v>
      </c>
      <c r="C592" t="s">
        <v>19</v>
      </c>
      <c r="D592" t="s">
        <v>12</v>
      </c>
      <c r="E592">
        <v>112.01508242513</v>
      </c>
      <c r="F592">
        <v>167.30389194250401</v>
      </c>
      <c r="G592">
        <f t="shared" si="27"/>
        <v>279.31897436763404</v>
      </c>
      <c r="H592">
        <f t="shared" si="28"/>
        <v>0.40102926297337033</v>
      </c>
      <c r="I592">
        <f t="shared" si="29"/>
        <v>0.59897073702662951</v>
      </c>
    </row>
    <row r="593" spans="1:9" x14ac:dyDescent="0.3">
      <c r="A593">
        <v>592</v>
      </c>
      <c r="B593" t="s">
        <v>160</v>
      </c>
      <c r="C593" t="s">
        <v>19</v>
      </c>
      <c r="D593" t="s">
        <v>162</v>
      </c>
      <c r="E593">
        <v>795.28184155725398</v>
      </c>
      <c r="F593">
        <v>779.33629007971501</v>
      </c>
      <c r="G593">
        <f t="shared" si="27"/>
        <v>1574.6181316369689</v>
      </c>
      <c r="H593">
        <f t="shared" si="28"/>
        <v>0.50506330746393802</v>
      </c>
      <c r="I593">
        <f t="shared" si="29"/>
        <v>0.4949366925360621</v>
      </c>
    </row>
    <row r="594" spans="1:9" x14ac:dyDescent="0.3">
      <c r="A594">
        <v>593</v>
      </c>
      <c r="B594" t="s">
        <v>160</v>
      </c>
      <c r="C594" t="s">
        <v>19</v>
      </c>
      <c r="D594" t="s">
        <v>13</v>
      </c>
      <c r="E594" s="1">
        <v>4189.2479561569098</v>
      </c>
      <c r="F594">
        <v>288.24778688972202</v>
      </c>
      <c r="G594">
        <f t="shared" si="27"/>
        <v>4477.495743046632</v>
      </c>
      <c r="H594">
        <f t="shared" si="28"/>
        <v>0.93562299029823548</v>
      </c>
      <c r="I594">
        <f t="shared" si="29"/>
        <v>6.4377009701764437E-2</v>
      </c>
    </row>
    <row r="595" spans="1:9" x14ac:dyDescent="0.3">
      <c r="A595">
        <v>594</v>
      </c>
      <c r="B595" t="s">
        <v>160</v>
      </c>
      <c r="C595" t="s">
        <v>19</v>
      </c>
      <c r="D595" t="s">
        <v>14</v>
      </c>
      <c r="E595" s="1">
        <v>2393.8907273259701</v>
      </c>
      <c r="F595">
        <v>0</v>
      </c>
      <c r="G595">
        <f t="shared" si="27"/>
        <v>2393.8907273259701</v>
      </c>
      <c r="H595">
        <f t="shared" si="28"/>
        <v>1</v>
      </c>
      <c r="I595">
        <f t="shared" si="29"/>
        <v>0</v>
      </c>
    </row>
    <row r="596" spans="1:9" x14ac:dyDescent="0.3">
      <c r="A596">
        <v>595</v>
      </c>
      <c r="B596" t="s">
        <v>160</v>
      </c>
      <c r="C596" t="s">
        <v>19</v>
      </c>
      <c r="D596" t="s">
        <v>163</v>
      </c>
      <c r="E596">
        <v>288.97991591232</v>
      </c>
      <c r="F596">
        <v>0</v>
      </c>
      <c r="G596">
        <f t="shared" si="27"/>
        <v>288.97991591232</v>
      </c>
      <c r="H596">
        <f t="shared" si="28"/>
        <v>1</v>
      </c>
      <c r="I596">
        <f t="shared" si="29"/>
        <v>0</v>
      </c>
    </row>
    <row r="597" spans="1:9" x14ac:dyDescent="0.3">
      <c r="A597">
        <v>596</v>
      </c>
      <c r="B597" t="s">
        <v>160</v>
      </c>
      <c r="C597" t="s">
        <v>19</v>
      </c>
      <c r="D597" t="s">
        <v>164</v>
      </c>
      <c r="E597" s="1">
        <v>22836.819940153899</v>
      </c>
      <c r="F597" s="1">
        <v>3541.23458946951</v>
      </c>
      <c r="G597">
        <f t="shared" si="27"/>
        <v>26378.054529623409</v>
      </c>
      <c r="H597">
        <f t="shared" si="28"/>
        <v>0.86575072905802852</v>
      </c>
      <c r="I597">
        <f t="shared" si="29"/>
        <v>0.13424927094197145</v>
      </c>
    </row>
    <row r="598" spans="1:9" x14ac:dyDescent="0.3">
      <c r="A598">
        <v>597</v>
      </c>
      <c r="B598" t="s">
        <v>160</v>
      </c>
      <c r="C598" t="s">
        <v>19</v>
      </c>
      <c r="D598" t="s">
        <v>94</v>
      </c>
      <c r="E598">
        <v>870.47531905007099</v>
      </c>
      <c r="F598">
        <v>0</v>
      </c>
      <c r="G598">
        <f t="shared" si="27"/>
        <v>870.47531905007099</v>
      </c>
      <c r="H598">
        <f t="shared" si="28"/>
        <v>1</v>
      </c>
      <c r="I598">
        <f t="shared" si="29"/>
        <v>0</v>
      </c>
    </row>
    <row r="599" spans="1:9" x14ac:dyDescent="0.3">
      <c r="A599">
        <v>598</v>
      </c>
      <c r="B599" t="s">
        <v>160</v>
      </c>
      <c r="C599" t="s">
        <v>19</v>
      </c>
      <c r="D599" t="s">
        <v>165</v>
      </c>
      <c r="E599">
        <v>808.39518247734202</v>
      </c>
      <c r="F599">
        <v>80.329039313125406</v>
      </c>
      <c r="G599">
        <f t="shared" si="27"/>
        <v>888.72422179046748</v>
      </c>
      <c r="H599">
        <f t="shared" si="28"/>
        <v>0.90961308655311468</v>
      </c>
      <c r="I599">
        <f t="shared" si="29"/>
        <v>9.0386913446885223E-2</v>
      </c>
    </row>
    <row r="600" spans="1:9" x14ac:dyDescent="0.3">
      <c r="A600">
        <v>599</v>
      </c>
      <c r="B600" t="s">
        <v>160</v>
      </c>
      <c r="C600" t="s">
        <v>19</v>
      </c>
      <c r="D600" t="s">
        <v>166</v>
      </c>
      <c r="E600">
        <v>579.93960746289201</v>
      </c>
      <c r="F600">
        <v>44.3504381659831</v>
      </c>
      <c r="G600">
        <f t="shared" si="27"/>
        <v>624.29004562887508</v>
      </c>
      <c r="H600">
        <f t="shared" si="28"/>
        <v>0.9289586010917299</v>
      </c>
      <c r="I600">
        <f t="shared" si="29"/>
        <v>7.1041398908270173E-2</v>
      </c>
    </row>
    <row r="601" spans="1:9" x14ac:dyDescent="0.3">
      <c r="A601">
        <v>600</v>
      </c>
      <c r="B601" t="s">
        <v>160</v>
      </c>
      <c r="C601" t="s">
        <v>19</v>
      </c>
      <c r="D601" t="s">
        <v>167</v>
      </c>
      <c r="E601">
        <v>655.83367536593801</v>
      </c>
      <c r="F601">
        <v>206.70905570052199</v>
      </c>
      <c r="G601">
        <f t="shared" si="27"/>
        <v>862.54273106645996</v>
      </c>
      <c r="H601">
        <f t="shared" si="28"/>
        <v>0.76034919980724436</v>
      </c>
      <c r="I601">
        <f t="shared" si="29"/>
        <v>0.23965080019275567</v>
      </c>
    </row>
    <row r="602" spans="1:9" x14ac:dyDescent="0.3">
      <c r="A602">
        <v>601</v>
      </c>
      <c r="B602" t="s">
        <v>160</v>
      </c>
      <c r="C602" t="s">
        <v>19</v>
      </c>
      <c r="D602" t="s">
        <v>168</v>
      </c>
      <c r="E602">
        <v>476.64837686877303</v>
      </c>
      <c r="F602">
        <v>0</v>
      </c>
      <c r="G602">
        <f t="shared" si="27"/>
        <v>476.64837686877303</v>
      </c>
      <c r="H602">
        <f t="shared" si="28"/>
        <v>1</v>
      </c>
      <c r="I602">
        <f t="shared" si="29"/>
        <v>0</v>
      </c>
    </row>
    <row r="603" spans="1:9" x14ac:dyDescent="0.3">
      <c r="A603">
        <v>602</v>
      </c>
      <c r="B603" t="s">
        <v>160</v>
      </c>
      <c r="C603" t="s">
        <v>19</v>
      </c>
      <c r="D603" t="s">
        <v>169</v>
      </c>
      <c r="E603">
        <v>295.90735973672003</v>
      </c>
      <c r="F603">
        <v>0</v>
      </c>
      <c r="G603">
        <f t="shared" si="27"/>
        <v>295.90735973672003</v>
      </c>
      <c r="H603">
        <f t="shared" si="28"/>
        <v>1</v>
      </c>
      <c r="I603">
        <f t="shared" si="29"/>
        <v>0</v>
      </c>
    </row>
    <row r="604" spans="1:9" x14ac:dyDescent="0.3">
      <c r="A604">
        <v>603</v>
      </c>
      <c r="B604" t="s">
        <v>160</v>
      </c>
      <c r="C604" t="s">
        <v>19</v>
      </c>
      <c r="D604" t="s">
        <v>170</v>
      </c>
      <c r="E604" s="1">
        <v>145878.49825885601</v>
      </c>
      <c r="F604" s="1">
        <v>12464.565658880099</v>
      </c>
      <c r="G604">
        <f t="shared" si="27"/>
        <v>158343.06391773612</v>
      </c>
      <c r="H604">
        <f t="shared" si="28"/>
        <v>0.92128126518155662</v>
      </c>
      <c r="I604">
        <f t="shared" si="29"/>
        <v>7.8718734818443381E-2</v>
      </c>
    </row>
    <row r="605" spans="1:9" x14ac:dyDescent="0.3">
      <c r="A605">
        <v>604</v>
      </c>
      <c r="B605" t="s">
        <v>160</v>
      </c>
      <c r="C605" t="s">
        <v>19</v>
      </c>
      <c r="D605" t="s">
        <v>171</v>
      </c>
      <c r="E605" s="1">
        <v>3795.3378457958602</v>
      </c>
      <c r="F605" s="1">
        <v>1201.0207937141799</v>
      </c>
      <c r="G605">
        <f t="shared" si="27"/>
        <v>4996.3586395100401</v>
      </c>
      <c r="H605">
        <f t="shared" si="28"/>
        <v>0.75962077977813935</v>
      </c>
      <c r="I605">
        <f t="shared" si="29"/>
        <v>0.24037922022186065</v>
      </c>
    </row>
    <row r="606" spans="1:9" x14ac:dyDescent="0.3">
      <c r="A606">
        <v>605</v>
      </c>
      <c r="B606" t="s">
        <v>160</v>
      </c>
      <c r="C606" t="s">
        <v>19</v>
      </c>
      <c r="D606" t="s">
        <v>172</v>
      </c>
      <c r="E606">
        <v>970.33624475365502</v>
      </c>
      <c r="F606">
        <v>243.56812526414001</v>
      </c>
      <c r="G606">
        <f t="shared" si="27"/>
        <v>1213.9043700177949</v>
      </c>
      <c r="H606">
        <f t="shared" si="28"/>
        <v>0.799351471763324</v>
      </c>
      <c r="I606">
        <f t="shared" si="29"/>
        <v>0.20064852823667609</v>
      </c>
    </row>
    <row r="607" spans="1:9" x14ac:dyDescent="0.3">
      <c r="A607">
        <v>606</v>
      </c>
      <c r="B607" t="s">
        <v>160</v>
      </c>
      <c r="C607" t="s">
        <v>19</v>
      </c>
      <c r="D607" t="s">
        <v>173</v>
      </c>
      <c r="E607">
        <v>425.29153001352699</v>
      </c>
      <c r="F607">
        <v>0</v>
      </c>
      <c r="G607">
        <f t="shared" si="27"/>
        <v>425.29153001352699</v>
      </c>
      <c r="H607">
        <f t="shared" si="28"/>
        <v>1</v>
      </c>
      <c r="I607">
        <f t="shared" si="29"/>
        <v>0</v>
      </c>
    </row>
    <row r="608" spans="1:9" x14ac:dyDescent="0.3">
      <c r="A608">
        <v>607</v>
      </c>
      <c r="B608" t="s">
        <v>160</v>
      </c>
      <c r="C608" t="s">
        <v>19</v>
      </c>
      <c r="D608" t="s">
        <v>174</v>
      </c>
      <c r="E608">
        <v>476.48612196098497</v>
      </c>
      <c r="F608">
        <v>0</v>
      </c>
      <c r="G608">
        <f t="shared" si="27"/>
        <v>476.48612196098497</v>
      </c>
      <c r="H608">
        <f t="shared" si="28"/>
        <v>1</v>
      </c>
      <c r="I608">
        <f t="shared" si="29"/>
        <v>0</v>
      </c>
    </row>
    <row r="609" spans="1:9" x14ac:dyDescent="0.3">
      <c r="A609">
        <v>608</v>
      </c>
      <c r="B609" t="s">
        <v>160</v>
      </c>
      <c r="C609" t="s">
        <v>175</v>
      </c>
      <c r="D609" t="s">
        <v>13</v>
      </c>
      <c r="E609">
        <v>317.254468899887</v>
      </c>
      <c r="F609">
        <v>570.35785929874601</v>
      </c>
      <c r="G609">
        <f t="shared" si="27"/>
        <v>887.61232819863301</v>
      </c>
      <c r="H609">
        <f t="shared" si="28"/>
        <v>0.35742458596056215</v>
      </c>
      <c r="I609">
        <f t="shared" si="29"/>
        <v>0.64257541403943785</v>
      </c>
    </row>
    <row r="610" spans="1:9" x14ac:dyDescent="0.3">
      <c r="A610">
        <v>609</v>
      </c>
      <c r="B610" t="s">
        <v>160</v>
      </c>
      <c r="C610" t="s">
        <v>175</v>
      </c>
      <c r="D610" t="s">
        <v>102</v>
      </c>
      <c r="E610">
        <v>531.77466632170103</v>
      </c>
      <c r="F610">
        <v>0</v>
      </c>
      <c r="G610">
        <f t="shared" si="27"/>
        <v>531.77466632170103</v>
      </c>
      <c r="H610">
        <f t="shared" si="28"/>
        <v>1</v>
      </c>
      <c r="I610">
        <f t="shared" si="29"/>
        <v>0</v>
      </c>
    </row>
    <row r="611" spans="1:9" x14ac:dyDescent="0.3">
      <c r="A611">
        <v>610</v>
      </c>
      <c r="B611" t="s">
        <v>160</v>
      </c>
      <c r="C611" t="s">
        <v>175</v>
      </c>
      <c r="D611" t="s">
        <v>163</v>
      </c>
      <c r="E611" s="1">
        <v>2982.4950422045399</v>
      </c>
      <c r="F611" s="1">
        <v>1098.43246989408</v>
      </c>
      <c r="G611">
        <f t="shared" si="27"/>
        <v>4080.9275120986199</v>
      </c>
      <c r="H611">
        <f t="shared" si="28"/>
        <v>0.73083754449507232</v>
      </c>
      <c r="I611">
        <f t="shared" si="29"/>
        <v>0.26916245550492768</v>
      </c>
    </row>
    <row r="612" spans="1:9" x14ac:dyDescent="0.3">
      <c r="A612">
        <v>611</v>
      </c>
      <c r="B612" t="s">
        <v>160</v>
      </c>
      <c r="C612" t="s">
        <v>175</v>
      </c>
      <c r="D612" t="s">
        <v>164</v>
      </c>
      <c r="E612">
        <v>373.52193132895002</v>
      </c>
      <c r="F612">
        <v>0</v>
      </c>
      <c r="G612">
        <f t="shared" si="27"/>
        <v>373.52193132895002</v>
      </c>
      <c r="H612">
        <f t="shared" si="28"/>
        <v>1</v>
      </c>
      <c r="I612">
        <f t="shared" si="29"/>
        <v>0</v>
      </c>
    </row>
    <row r="613" spans="1:9" x14ac:dyDescent="0.3">
      <c r="A613">
        <v>612</v>
      </c>
      <c r="B613" t="s">
        <v>160</v>
      </c>
      <c r="C613" t="s">
        <v>175</v>
      </c>
      <c r="D613" t="s">
        <v>94</v>
      </c>
      <c r="E613" s="1">
        <v>3831.4622078194802</v>
      </c>
      <c r="F613" s="1">
        <v>1081.9008468308</v>
      </c>
      <c r="G613">
        <f t="shared" si="27"/>
        <v>4913.36305465028</v>
      </c>
      <c r="H613">
        <f t="shared" si="28"/>
        <v>0.77980441607977069</v>
      </c>
      <c r="I613">
        <f t="shared" si="29"/>
        <v>0.22019558392022931</v>
      </c>
    </row>
    <row r="614" spans="1:9" x14ac:dyDescent="0.3">
      <c r="A614">
        <v>613</v>
      </c>
      <c r="B614" t="s">
        <v>160</v>
      </c>
      <c r="C614" t="s">
        <v>175</v>
      </c>
      <c r="D614" t="s">
        <v>165</v>
      </c>
      <c r="E614" s="1">
        <v>2868.31239401625</v>
      </c>
      <c r="F614">
        <v>0</v>
      </c>
      <c r="G614">
        <f t="shared" si="27"/>
        <v>2868.31239401625</v>
      </c>
      <c r="H614">
        <f t="shared" si="28"/>
        <v>1</v>
      </c>
      <c r="I614">
        <f t="shared" si="29"/>
        <v>0</v>
      </c>
    </row>
    <row r="615" spans="1:9" x14ac:dyDescent="0.3">
      <c r="A615">
        <v>614</v>
      </c>
      <c r="B615" t="s">
        <v>160</v>
      </c>
      <c r="C615" t="s">
        <v>175</v>
      </c>
      <c r="D615" t="s">
        <v>176</v>
      </c>
      <c r="E615">
        <v>410.10092016977302</v>
      </c>
      <c r="F615">
        <v>0</v>
      </c>
      <c r="G615">
        <f t="shared" si="27"/>
        <v>410.10092016977302</v>
      </c>
      <c r="H615">
        <f t="shared" si="28"/>
        <v>1</v>
      </c>
      <c r="I615">
        <f t="shared" si="29"/>
        <v>0</v>
      </c>
    </row>
    <row r="616" spans="1:9" x14ac:dyDescent="0.3">
      <c r="A616">
        <v>615</v>
      </c>
      <c r="B616" t="s">
        <v>160</v>
      </c>
      <c r="C616" t="s">
        <v>175</v>
      </c>
      <c r="D616" t="s">
        <v>166</v>
      </c>
      <c r="E616" s="1">
        <v>22822.4358232052</v>
      </c>
      <c r="F616" s="1">
        <v>5869.4406548371599</v>
      </c>
      <c r="G616">
        <f t="shared" si="27"/>
        <v>28691.876478042359</v>
      </c>
      <c r="H616">
        <f t="shared" si="28"/>
        <v>0.79543196976576314</v>
      </c>
      <c r="I616">
        <f t="shared" si="29"/>
        <v>0.20456803023423689</v>
      </c>
    </row>
    <row r="617" spans="1:9" x14ac:dyDescent="0.3">
      <c r="A617">
        <v>616</v>
      </c>
      <c r="B617" t="s">
        <v>160</v>
      </c>
      <c r="C617" t="s">
        <v>175</v>
      </c>
      <c r="D617" t="s">
        <v>168</v>
      </c>
      <c r="E617" s="1">
        <v>5597.52855302427</v>
      </c>
      <c r="F617" s="1">
        <v>4180.6247200519501</v>
      </c>
      <c r="G617">
        <f t="shared" si="27"/>
        <v>9778.1532730762192</v>
      </c>
      <c r="H617">
        <f t="shared" si="28"/>
        <v>0.57245252725142448</v>
      </c>
      <c r="I617">
        <f t="shared" si="29"/>
        <v>0.42754747274857557</v>
      </c>
    </row>
    <row r="618" spans="1:9" x14ac:dyDescent="0.3">
      <c r="A618">
        <v>617</v>
      </c>
      <c r="B618" t="s">
        <v>160</v>
      </c>
      <c r="C618" t="s">
        <v>175</v>
      </c>
      <c r="D618" t="s">
        <v>177</v>
      </c>
      <c r="E618" s="1">
        <v>8041.9262717663096</v>
      </c>
      <c r="F618">
        <v>287.38753082411699</v>
      </c>
      <c r="G618">
        <f t="shared" si="27"/>
        <v>8329.3138025904263</v>
      </c>
      <c r="H618">
        <f t="shared" si="28"/>
        <v>0.96549685392634155</v>
      </c>
      <c r="I618">
        <f t="shared" si="29"/>
        <v>3.4503146073658446E-2</v>
      </c>
    </row>
    <row r="619" spans="1:9" x14ac:dyDescent="0.3">
      <c r="A619">
        <v>618</v>
      </c>
      <c r="B619" t="s">
        <v>160</v>
      </c>
      <c r="C619" t="s">
        <v>175</v>
      </c>
      <c r="D619" t="s">
        <v>169</v>
      </c>
      <c r="E619" s="1">
        <v>9108.8720309554701</v>
      </c>
      <c r="F619">
        <v>134.62210234524801</v>
      </c>
      <c r="G619">
        <f t="shared" si="27"/>
        <v>9243.4941333007173</v>
      </c>
      <c r="H619">
        <f t="shared" si="28"/>
        <v>0.98543601581784357</v>
      </c>
      <c r="I619">
        <f t="shared" si="29"/>
        <v>1.4563984182156495E-2</v>
      </c>
    </row>
    <row r="620" spans="1:9" x14ac:dyDescent="0.3">
      <c r="A620">
        <v>619</v>
      </c>
      <c r="B620" t="s">
        <v>160</v>
      </c>
      <c r="C620" t="s">
        <v>175</v>
      </c>
      <c r="D620" t="s">
        <v>170</v>
      </c>
      <c r="E620" s="1">
        <v>236056.30829124499</v>
      </c>
      <c r="F620" s="1">
        <v>32576.823155318201</v>
      </c>
      <c r="G620">
        <f t="shared" si="27"/>
        <v>268633.13144656317</v>
      </c>
      <c r="H620">
        <f t="shared" si="28"/>
        <v>0.87873117891343044</v>
      </c>
      <c r="I620">
        <f t="shared" si="29"/>
        <v>0.1212688210865696</v>
      </c>
    </row>
    <row r="621" spans="1:9" x14ac:dyDescent="0.3">
      <c r="A621">
        <v>620</v>
      </c>
      <c r="B621" t="s">
        <v>160</v>
      </c>
      <c r="C621" t="s">
        <v>175</v>
      </c>
      <c r="D621" t="s">
        <v>172</v>
      </c>
      <c r="E621">
        <v>569.19845269500104</v>
      </c>
      <c r="F621">
        <v>0</v>
      </c>
      <c r="G621">
        <f t="shared" si="27"/>
        <v>569.19845269500104</v>
      </c>
      <c r="H621">
        <f t="shared" si="28"/>
        <v>1</v>
      </c>
      <c r="I621">
        <f t="shared" si="29"/>
        <v>0</v>
      </c>
    </row>
    <row r="622" spans="1:9" x14ac:dyDescent="0.3">
      <c r="A622">
        <v>621</v>
      </c>
      <c r="B622" t="s">
        <v>160</v>
      </c>
      <c r="C622" t="s">
        <v>45</v>
      </c>
      <c r="D622" t="s">
        <v>13</v>
      </c>
      <c r="E622">
        <v>363.45471761449699</v>
      </c>
      <c r="F622" s="1">
        <v>1331.40600913658</v>
      </c>
      <c r="G622">
        <f t="shared" si="27"/>
        <v>1694.860726751077</v>
      </c>
      <c r="H622">
        <f t="shared" si="28"/>
        <v>0.21444518235502033</v>
      </c>
      <c r="I622">
        <f t="shared" si="29"/>
        <v>0.7855548176449797</v>
      </c>
    </row>
    <row r="623" spans="1:9" x14ac:dyDescent="0.3">
      <c r="A623">
        <v>622</v>
      </c>
      <c r="B623" t="s">
        <v>160</v>
      </c>
      <c r="C623" t="s">
        <v>45</v>
      </c>
      <c r="D623" t="s">
        <v>102</v>
      </c>
      <c r="E623">
        <v>950.39815547057401</v>
      </c>
      <c r="F623">
        <v>751.22940245606299</v>
      </c>
      <c r="G623">
        <f t="shared" si="27"/>
        <v>1701.6275579266371</v>
      </c>
      <c r="H623">
        <f t="shared" si="28"/>
        <v>0.5585230158287956</v>
      </c>
      <c r="I623">
        <f t="shared" si="29"/>
        <v>0.44147698417120429</v>
      </c>
    </row>
    <row r="624" spans="1:9" x14ac:dyDescent="0.3">
      <c r="A624">
        <v>623</v>
      </c>
      <c r="B624" t="s">
        <v>160</v>
      </c>
      <c r="C624" t="s">
        <v>45</v>
      </c>
      <c r="D624" t="s">
        <v>163</v>
      </c>
      <c r="E624" s="1">
        <v>1525.07999424177</v>
      </c>
      <c r="F624" s="1">
        <v>2510.6832657432401</v>
      </c>
      <c r="G624">
        <f t="shared" si="27"/>
        <v>4035.7632599850103</v>
      </c>
      <c r="H624">
        <f t="shared" si="28"/>
        <v>0.3778913419830861</v>
      </c>
      <c r="I624">
        <f t="shared" si="29"/>
        <v>0.62210865801691384</v>
      </c>
    </row>
    <row r="625" spans="1:9" x14ac:dyDescent="0.3">
      <c r="A625">
        <v>624</v>
      </c>
      <c r="B625" t="s">
        <v>160</v>
      </c>
      <c r="C625" t="s">
        <v>45</v>
      </c>
      <c r="D625" t="s">
        <v>164</v>
      </c>
      <c r="E625">
        <v>426.24583092752403</v>
      </c>
      <c r="F625" s="1">
        <v>1244.8916342530599</v>
      </c>
      <c r="G625">
        <f t="shared" si="27"/>
        <v>1671.1374651805841</v>
      </c>
      <c r="H625">
        <f t="shared" si="28"/>
        <v>0.25506329659209914</v>
      </c>
      <c r="I625">
        <f t="shared" si="29"/>
        <v>0.74493670340790086</v>
      </c>
    </row>
    <row r="626" spans="1:9" x14ac:dyDescent="0.3">
      <c r="A626">
        <v>625</v>
      </c>
      <c r="B626" t="s">
        <v>160</v>
      </c>
      <c r="C626" t="s">
        <v>45</v>
      </c>
      <c r="D626" t="s">
        <v>94</v>
      </c>
      <c r="E626" s="1">
        <v>14353.2910982303</v>
      </c>
      <c r="F626" s="1">
        <v>11254.101070496101</v>
      </c>
      <c r="G626">
        <f t="shared" si="27"/>
        <v>25607.392168726401</v>
      </c>
      <c r="H626">
        <f t="shared" si="28"/>
        <v>0.56051358153367825</v>
      </c>
      <c r="I626">
        <f t="shared" si="29"/>
        <v>0.43948641846632175</v>
      </c>
    </row>
    <row r="627" spans="1:9" x14ac:dyDescent="0.3">
      <c r="A627">
        <v>626</v>
      </c>
      <c r="B627" t="s">
        <v>160</v>
      </c>
      <c r="C627" t="s">
        <v>45</v>
      </c>
      <c r="D627" t="s">
        <v>103</v>
      </c>
      <c r="E627">
        <v>77.808853573176705</v>
      </c>
      <c r="F627" s="1">
        <v>2425.1173272400301</v>
      </c>
      <c r="G627">
        <f t="shared" si="27"/>
        <v>2502.9261808132069</v>
      </c>
      <c r="H627">
        <f t="shared" si="28"/>
        <v>3.1087154774934841E-2</v>
      </c>
      <c r="I627">
        <f t="shared" si="29"/>
        <v>0.96891284522506516</v>
      </c>
    </row>
    <row r="628" spans="1:9" x14ac:dyDescent="0.3">
      <c r="A628">
        <v>627</v>
      </c>
      <c r="B628" t="s">
        <v>160</v>
      </c>
      <c r="C628" t="s">
        <v>45</v>
      </c>
      <c r="D628" t="s">
        <v>166</v>
      </c>
      <c r="E628" s="1">
        <v>11618.2478771529</v>
      </c>
      <c r="F628" s="1">
        <v>1532.99298333653</v>
      </c>
      <c r="G628">
        <f t="shared" si="27"/>
        <v>13151.24086048943</v>
      </c>
      <c r="H628">
        <f t="shared" si="28"/>
        <v>0.88343358626012736</v>
      </c>
      <c r="I628">
        <f t="shared" si="29"/>
        <v>0.11656641373987267</v>
      </c>
    </row>
    <row r="629" spans="1:9" x14ac:dyDescent="0.3">
      <c r="A629">
        <v>628</v>
      </c>
      <c r="B629" t="s">
        <v>160</v>
      </c>
      <c r="C629" t="s">
        <v>45</v>
      </c>
      <c r="D629" t="s">
        <v>168</v>
      </c>
      <c r="E629" s="1">
        <v>1383.2426733601301</v>
      </c>
      <c r="F629" s="1">
        <v>1083.6812820832599</v>
      </c>
      <c r="G629">
        <f t="shared" si="27"/>
        <v>2466.9239554433898</v>
      </c>
      <c r="H629">
        <f t="shared" si="28"/>
        <v>0.56071557062305744</v>
      </c>
      <c r="I629">
        <f t="shared" si="29"/>
        <v>0.43928442937694273</v>
      </c>
    </row>
    <row r="630" spans="1:9" x14ac:dyDescent="0.3">
      <c r="A630">
        <v>629</v>
      </c>
      <c r="B630" t="s">
        <v>160</v>
      </c>
      <c r="C630" t="s">
        <v>45</v>
      </c>
      <c r="D630" t="s">
        <v>177</v>
      </c>
      <c r="E630" s="1">
        <v>1535.9127873823199</v>
      </c>
      <c r="F630">
        <v>232.080490887753</v>
      </c>
      <c r="G630">
        <f t="shared" si="27"/>
        <v>1767.993278270073</v>
      </c>
      <c r="H630">
        <f t="shared" si="28"/>
        <v>0.86873225495809769</v>
      </c>
      <c r="I630">
        <f t="shared" si="29"/>
        <v>0.13126774504190231</v>
      </c>
    </row>
    <row r="631" spans="1:9" x14ac:dyDescent="0.3">
      <c r="A631">
        <v>630</v>
      </c>
      <c r="B631" t="s">
        <v>160</v>
      </c>
      <c r="C631" t="s">
        <v>45</v>
      </c>
      <c r="D631" t="s">
        <v>169</v>
      </c>
      <c r="E631" s="1">
        <v>1178.1006032544899</v>
      </c>
      <c r="F631">
        <v>442.77314902599602</v>
      </c>
      <c r="G631">
        <f t="shared" si="27"/>
        <v>1620.8737522804859</v>
      </c>
      <c r="H631">
        <f t="shared" si="28"/>
        <v>0.72683057616113722</v>
      </c>
      <c r="I631">
        <f t="shared" si="29"/>
        <v>0.27316942383886283</v>
      </c>
    </row>
    <row r="632" spans="1:9" x14ac:dyDescent="0.3">
      <c r="A632">
        <v>631</v>
      </c>
      <c r="B632" t="s">
        <v>160</v>
      </c>
      <c r="C632" t="s">
        <v>45</v>
      </c>
      <c r="D632" t="s">
        <v>170</v>
      </c>
      <c r="E632" s="1">
        <v>10883.7763035152</v>
      </c>
      <c r="F632">
        <v>400.594879011589</v>
      </c>
      <c r="G632">
        <f t="shared" si="27"/>
        <v>11284.371182526789</v>
      </c>
      <c r="H632">
        <f t="shared" si="28"/>
        <v>0.96450002640538024</v>
      </c>
      <c r="I632">
        <f t="shared" si="29"/>
        <v>3.5499973594619746E-2</v>
      </c>
    </row>
    <row r="633" spans="1:9" x14ac:dyDescent="0.3">
      <c r="A633">
        <v>632</v>
      </c>
      <c r="B633" t="s">
        <v>160</v>
      </c>
      <c r="C633" t="s">
        <v>45</v>
      </c>
      <c r="D633" t="s">
        <v>172</v>
      </c>
      <c r="E633">
        <v>174.02342355912401</v>
      </c>
      <c r="F633">
        <v>957.969458279337</v>
      </c>
      <c r="G633">
        <f t="shared" si="27"/>
        <v>1131.992881838461</v>
      </c>
      <c r="H633">
        <f t="shared" si="28"/>
        <v>0.15373190622585356</v>
      </c>
      <c r="I633">
        <f t="shared" si="29"/>
        <v>0.84626809377414647</v>
      </c>
    </row>
    <row r="634" spans="1:9" x14ac:dyDescent="0.3">
      <c r="A634">
        <v>633</v>
      </c>
      <c r="B634" t="s">
        <v>160</v>
      </c>
      <c r="C634" t="s">
        <v>45</v>
      </c>
      <c r="D634" t="s">
        <v>174</v>
      </c>
      <c r="E634">
        <v>642.02642381807595</v>
      </c>
      <c r="F634">
        <v>453.74743891025201</v>
      </c>
      <c r="G634">
        <f t="shared" si="27"/>
        <v>1095.7738627283279</v>
      </c>
      <c r="H634">
        <f t="shared" si="28"/>
        <v>0.58591142356646242</v>
      </c>
      <c r="I634">
        <f t="shared" si="29"/>
        <v>0.41408857643353764</v>
      </c>
    </row>
    <row r="635" spans="1:9" x14ac:dyDescent="0.3">
      <c r="A635">
        <v>634</v>
      </c>
      <c r="B635" t="s">
        <v>160</v>
      </c>
      <c r="C635" t="s">
        <v>178</v>
      </c>
      <c r="D635" t="s">
        <v>94</v>
      </c>
      <c r="E635" s="1">
        <v>2461.4208695995299</v>
      </c>
      <c r="F635" s="1">
        <v>11998.4944905825</v>
      </c>
      <c r="G635">
        <f t="shared" si="27"/>
        <v>14459.915360182029</v>
      </c>
      <c r="H635">
        <f t="shared" si="28"/>
        <v>0.17022373978602212</v>
      </c>
      <c r="I635">
        <f t="shared" si="29"/>
        <v>0.82977626021397788</v>
      </c>
    </row>
    <row r="636" spans="1:9" x14ac:dyDescent="0.3">
      <c r="A636">
        <v>635</v>
      </c>
      <c r="B636" t="s">
        <v>160</v>
      </c>
      <c r="C636" t="s">
        <v>178</v>
      </c>
      <c r="D636" t="s">
        <v>165</v>
      </c>
      <c r="E636">
        <v>0</v>
      </c>
      <c r="F636" s="1">
        <v>2388.9514752167902</v>
      </c>
      <c r="G636">
        <f t="shared" si="27"/>
        <v>2388.9514752167902</v>
      </c>
      <c r="H636">
        <f t="shared" si="28"/>
        <v>0</v>
      </c>
      <c r="I636">
        <f t="shared" si="29"/>
        <v>1</v>
      </c>
    </row>
    <row r="637" spans="1:9" x14ac:dyDescent="0.3">
      <c r="A637">
        <v>636</v>
      </c>
      <c r="B637" t="s">
        <v>160</v>
      </c>
      <c r="C637" t="s">
        <v>178</v>
      </c>
      <c r="D637" t="s">
        <v>166</v>
      </c>
      <c r="E637" s="1">
        <v>6818.8509194560102</v>
      </c>
      <c r="F637" s="1">
        <v>12935.221743922501</v>
      </c>
      <c r="G637">
        <f t="shared" si="27"/>
        <v>19754.072663378509</v>
      </c>
      <c r="H637">
        <f t="shared" si="28"/>
        <v>0.34518709309484702</v>
      </c>
      <c r="I637">
        <f t="shared" si="29"/>
        <v>0.65481290690515304</v>
      </c>
    </row>
    <row r="638" spans="1:9" x14ac:dyDescent="0.3">
      <c r="A638">
        <v>637</v>
      </c>
      <c r="B638" t="s">
        <v>160</v>
      </c>
      <c r="C638" t="s">
        <v>178</v>
      </c>
      <c r="D638" t="s">
        <v>177</v>
      </c>
      <c r="E638">
        <v>0</v>
      </c>
      <c r="F638">
        <v>293.38746120976498</v>
      </c>
      <c r="G638">
        <f t="shared" si="27"/>
        <v>293.38746120976498</v>
      </c>
      <c r="H638">
        <f t="shared" si="28"/>
        <v>0</v>
      </c>
      <c r="I638">
        <f t="shared" si="29"/>
        <v>1</v>
      </c>
    </row>
    <row r="639" spans="1:9" x14ac:dyDescent="0.3">
      <c r="A639">
        <v>638</v>
      </c>
      <c r="B639" t="s">
        <v>160</v>
      </c>
      <c r="C639" t="s">
        <v>178</v>
      </c>
      <c r="D639" t="s">
        <v>169</v>
      </c>
      <c r="E639">
        <v>754.78827104660604</v>
      </c>
      <c r="F639">
        <v>893.88302129048895</v>
      </c>
      <c r="G639">
        <f t="shared" si="27"/>
        <v>1648.6712923370951</v>
      </c>
      <c r="H639">
        <f t="shared" si="28"/>
        <v>0.45781610594835204</v>
      </c>
      <c r="I639">
        <f t="shared" si="29"/>
        <v>0.54218389405164791</v>
      </c>
    </row>
    <row r="640" spans="1:9" x14ac:dyDescent="0.3">
      <c r="A640">
        <v>639</v>
      </c>
      <c r="B640" t="s">
        <v>160</v>
      </c>
      <c r="C640" t="s">
        <v>178</v>
      </c>
      <c r="D640" t="s">
        <v>46</v>
      </c>
      <c r="E640" s="1">
        <v>2014.6990033388599</v>
      </c>
      <c r="F640" s="1">
        <v>11638.4496361129</v>
      </c>
      <c r="G640">
        <f t="shared" si="27"/>
        <v>13653.14863945176</v>
      </c>
      <c r="H640">
        <f t="shared" si="28"/>
        <v>0.14756295829939489</v>
      </c>
      <c r="I640">
        <f t="shared" si="29"/>
        <v>0.85243704170060519</v>
      </c>
    </row>
    <row r="641" spans="1:9" x14ac:dyDescent="0.3">
      <c r="A641">
        <v>640</v>
      </c>
      <c r="B641" t="s">
        <v>160</v>
      </c>
      <c r="C641" t="s">
        <v>178</v>
      </c>
      <c r="D641" t="s">
        <v>179</v>
      </c>
      <c r="E641">
        <v>0</v>
      </c>
      <c r="F641">
        <v>323.00444169877397</v>
      </c>
      <c r="G641">
        <f t="shared" si="27"/>
        <v>323.00444169877397</v>
      </c>
      <c r="H641">
        <f t="shared" si="28"/>
        <v>0</v>
      </c>
      <c r="I641">
        <f t="shared" si="29"/>
        <v>1</v>
      </c>
    </row>
    <row r="642" spans="1:9" x14ac:dyDescent="0.3">
      <c r="A642">
        <v>641</v>
      </c>
      <c r="B642" t="s">
        <v>160</v>
      </c>
      <c r="C642" t="s">
        <v>178</v>
      </c>
      <c r="D642" t="s">
        <v>106</v>
      </c>
      <c r="E642">
        <v>0</v>
      </c>
      <c r="F642">
        <v>349.32771594040599</v>
      </c>
      <c r="G642">
        <f t="shared" si="27"/>
        <v>349.32771594040599</v>
      </c>
      <c r="H642">
        <f t="shared" si="28"/>
        <v>0</v>
      </c>
      <c r="I642">
        <f t="shared" si="29"/>
        <v>1</v>
      </c>
    </row>
    <row r="643" spans="1:9" x14ac:dyDescent="0.3">
      <c r="A643">
        <v>642</v>
      </c>
      <c r="B643" t="s">
        <v>160</v>
      </c>
      <c r="C643" t="s">
        <v>178</v>
      </c>
      <c r="D643" t="s">
        <v>108</v>
      </c>
      <c r="E643">
        <v>0</v>
      </c>
      <c r="F643" s="1">
        <v>1175.46337758191</v>
      </c>
      <c r="G643">
        <f t="shared" ref="G643:G706" si="30">SUM(E643:F643)</f>
        <v>1175.46337758191</v>
      </c>
      <c r="H643">
        <f t="shared" ref="H643:H706" si="31">E643/G643</f>
        <v>0</v>
      </c>
      <c r="I643">
        <f t="shared" ref="I643:I706" si="32">F643/G643</f>
        <v>1</v>
      </c>
    </row>
    <row r="644" spans="1:9" x14ac:dyDescent="0.3">
      <c r="A644">
        <v>643</v>
      </c>
      <c r="B644" t="s">
        <v>160</v>
      </c>
      <c r="C644" t="s">
        <v>178</v>
      </c>
      <c r="D644" t="s">
        <v>170</v>
      </c>
      <c r="E644" s="1">
        <v>5567.5831822206701</v>
      </c>
      <c r="F644" s="1">
        <v>4724.0450238842404</v>
      </c>
      <c r="G644">
        <f t="shared" si="30"/>
        <v>10291.62820610491</v>
      </c>
      <c r="H644">
        <f t="shared" si="31"/>
        <v>0.54098176408257981</v>
      </c>
      <c r="I644">
        <f t="shared" si="32"/>
        <v>0.4590182359174203</v>
      </c>
    </row>
    <row r="645" spans="1:9" x14ac:dyDescent="0.3">
      <c r="A645">
        <v>644</v>
      </c>
      <c r="B645" t="s">
        <v>160</v>
      </c>
      <c r="C645" t="s">
        <v>178</v>
      </c>
      <c r="D645" t="s">
        <v>174</v>
      </c>
      <c r="E645">
        <v>0</v>
      </c>
      <c r="F645">
        <v>794.652513810301</v>
      </c>
      <c r="G645">
        <f t="shared" si="30"/>
        <v>794.652513810301</v>
      </c>
      <c r="H645">
        <f t="shared" si="31"/>
        <v>0</v>
      </c>
      <c r="I645">
        <f t="shared" si="32"/>
        <v>1</v>
      </c>
    </row>
    <row r="646" spans="1:9" x14ac:dyDescent="0.3">
      <c r="A646">
        <v>645</v>
      </c>
      <c r="B646" t="s">
        <v>160</v>
      </c>
      <c r="C646" t="s">
        <v>180</v>
      </c>
      <c r="D646" t="s">
        <v>181</v>
      </c>
      <c r="E646">
        <v>26.866624878202401</v>
      </c>
      <c r="F646">
        <v>1.0179176190375E-2</v>
      </c>
      <c r="G646">
        <f t="shared" si="30"/>
        <v>26.876804054392775</v>
      </c>
      <c r="H646">
        <f t="shared" si="31"/>
        <v>0.99962126537925522</v>
      </c>
      <c r="I646">
        <f t="shared" si="32"/>
        <v>3.787346207448837E-4</v>
      </c>
    </row>
    <row r="647" spans="1:9" x14ac:dyDescent="0.3">
      <c r="A647">
        <v>646</v>
      </c>
      <c r="B647" t="s">
        <v>160</v>
      </c>
      <c r="C647" t="s">
        <v>180</v>
      </c>
      <c r="D647" t="s">
        <v>182</v>
      </c>
      <c r="E647">
        <v>0</v>
      </c>
      <c r="F647">
        <v>475.58985269977597</v>
      </c>
      <c r="G647">
        <f t="shared" si="30"/>
        <v>475.58985269977597</v>
      </c>
      <c r="H647">
        <f t="shared" si="31"/>
        <v>0</v>
      </c>
      <c r="I647">
        <f t="shared" si="32"/>
        <v>1</v>
      </c>
    </row>
    <row r="648" spans="1:9" x14ac:dyDescent="0.3">
      <c r="A648">
        <v>647</v>
      </c>
      <c r="B648" t="s">
        <v>160</v>
      </c>
      <c r="C648" t="s">
        <v>180</v>
      </c>
      <c r="D648" t="s">
        <v>94</v>
      </c>
      <c r="E648" s="1">
        <v>7467.8059463248401</v>
      </c>
      <c r="F648" s="1">
        <v>14005.115319239299</v>
      </c>
      <c r="G648">
        <f t="shared" si="30"/>
        <v>21472.921265564139</v>
      </c>
      <c r="H648">
        <f t="shared" si="31"/>
        <v>0.34777782929334672</v>
      </c>
      <c r="I648">
        <f t="shared" si="32"/>
        <v>0.65222217070665334</v>
      </c>
    </row>
    <row r="649" spans="1:9" x14ac:dyDescent="0.3">
      <c r="A649">
        <v>648</v>
      </c>
      <c r="B649" t="s">
        <v>160</v>
      </c>
      <c r="C649" t="s">
        <v>180</v>
      </c>
      <c r="D649" t="s">
        <v>165</v>
      </c>
      <c r="E649">
        <v>969.64195845163295</v>
      </c>
      <c r="F649" s="1">
        <v>8614.9169874300205</v>
      </c>
      <c r="G649">
        <f t="shared" si="30"/>
        <v>9584.5589458816539</v>
      </c>
      <c r="H649">
        <f t="shared" si="31"/>
        <v>0.10116709218719699</v>
      </c>
      <c r="I649">
        <f t="shared" si="32"/>
        <v>0.89883290781280301</v>
      </c>
    </row>
    <row r="650" spans="1:9" x14ac:dyDescent="0.3">
      <c r="A650">
        <v>649</v>
      </c>
      <c r="B650" t="s">
        <v>160</v>
      </c>
      <c r="C650" t="s">
        <v>180</v>
      </c>
      <c r="D650" t="s">
        <v>95</v>
      </c>
      <c r="E650">
        <v>320.85888506004102</v>
      </c>
      <c r="F650">
        <v>1.2788870861701E-2</v>
      </c>
      <c r="G650">
        <f t="shared" si="30"/>
        <v>320.87167393090272</v>
      </c>
      <c r="H650">
        <f t="shared" si="31"/>
        <v>0.99996014334732319</v>
      </c>
      <c r="I650">
        <f t="shared" si="32"/>
        <v>3.9856652676842354E-5</v>
      </c>
    </row>
    <row r="651" spans="1:9" x14ac:dyDescent="0.3">
      <c r="A651">
        <v>650</v>
      </c>
      <c r="B651" t="s">
        <v>160</v>
      </c>
      <c r="C651" t="s">
        <v>180</v>
      </c>
      <c r="D651" t="s">
        <v>104</v>
      </c>
      <c r="E651">
        <v>30.420117466182401</v>
      </c>
      <c r="F651">
        <v>471.21318561173803</v>
      </c>
      <c r="G651">
        <f t="shared" si="30"/>
        <v>501.6333030779204</v>
      </c>
      <c r="H651">
        <f t="shared" si="31"/>
        <v>6.0642140941462058E-2</v>
      </c>
      <c r="I651">
        <f t="shared" si="32"/>
        <v>0.93935785905853797</v>
      </c>
    </row>
    <row r="652" spans="1:9" x14ac:dyDescent="0.3">
      <c r="A652">
        <v>651</v>
      </c>
      <c r="B652" t="s">
        <v>160</v>
      </c>
      <c r="C652" t="s">
        <v>180</v>
      </c>
      <c r="D652" t="s">
        <v>166</v>
      </c>
      <c r="E652" s="1">
        <v>5269.98382659456</v>
      </c>
      <c r="F652" s="1">
        <v>5059.6775095500898</v>
      </c>
      <c r="G652">
        <f t="shared" si="30"/>
        <v>10329.661336144651</v>
      </c>
      <c r="H652">
        <f t="shared" si="31"/>
        <v>0.51017972952843016</v>
      </c>
      <c r="I652">
        <f t="shared" si="32"/>
        <v>0.48982027047156979</v>
      </c>
    </row>
    <row r="653" spans="1:9" x14ac:dyDescent="0.3">
      <c r="A653">
        <v>652</v>
      </c>
      <c r="B653" t="s">
        <v>160</v>
      </c>
      <c r="C653" t="s">
        <v>180</v>
      </c>
      <c r="D653" t="s">
        <v>177</v>
      </c>
      <c r="E653">
        <v>0</v>
      </c>
      <c r="F653" s="1">
        <v>1393.44635244236</v>
      </c>
      <c r="G653">
        <f t="shared" si="30"/>
        <v>1393.44635244236</v>
      </c>
      <c r="H653">
        <f t="shared" si="31"/>
        <v>0</v>
      </c>
      <c r="I653">
        <f t="shared" si="32"/>
        <v>1</v>
      </c>
    </row>
    <row r="654" spans="1:9" x14ac:dyDescent="0.3">
      <c r="A654">
        <v>653</v>
      </c>
      <c r="B654" t="s">
        <v>160</v>
      </c>
      <c r="C654" t="s">
        <v>180</v>
      </c>
      <c r="D654" t="s">
        <v>183</v>
      </c>
      <c r="E654">
        <v>9.9657687395441599</v>
      </c>
      <c r="F654" s="1">
        <v>1210.0575063102899</v>
      </c>
      <c r="G654">
        <f t="shared" si="30"/>
        <v>1220.023275049834</v>
      </c>
      <c r="H654">
        <f t="shared" si="31"/>
        <v>8.1685070632255691E-3</v>
      </c>
      <c r="I654">
        <f t="shared" si="32"/>
        <v>0.99183149293677453</v>
      </c>
    </row>
    <row r="655" spans="1:9" x14ac:dyDescent="0.3">
      <c r="A655">
        <v>654</v>
      </c>
      <c r="B655" t="s">
        <v>160</v>
      </c>
      <c r="C655" t="s">
        <v>180</v>
      </c>
      <c r="D655" t="s">
        <v>184</v>
      </c>
      <c r="E655">
        <v>2.5831225666158999E-2</v>
      </c>
      <c r="F655">
        <v>562.70181031259006</v>
      </c>
      <c r="G655">
        <f t="shared" si="30"/>
        <v>562.72764153825619</v>
      </c>
      <c r="H655">
        <f t="shared" si="31"/>
        <v>4.5903601954841778E-5</v>
      </c>
      <c r="I655">
        <f t="shared" si="32"/>
        <v>0.99995409639804522</v>
      </c>
    </row>
    <row r="656" spans="1:9" x14ac:dyDescent="0.3">
      <c r="A656">
        <v>655</v>
      </c>
      <c r="B656" t="s">
        <v>160</v>
      </c>
      <c r="C656" t="s">
        <v>180</v>
      </c>
      <c r="D656" t="s">
        <v>169</v>
      </c>
      <c r="E656" s="1">
        <v>3229.4677459754098</v>
      </c>
      <c r="F656" s="1">
        <v>4788.1399573122799</v>
      </c>
      <c r="G656">
        <f t="shared" si="30"/>
        <v>8017.6077032876892</v>
      </c>
      <c r="H656">
        <f t="shared" si="31"/>
        <v>0.40279692714962079</v>
      </c>
      <c r="I656">
        <f t="shared" si="32"/>
        <v>0.59720307285037932</v>
      </c>
    </row>
    <row r="657" spans="1:9" x14ac:dyDescent="0.3">
      <c r="A657">
        <v>656</v>
      </c>
      <c r="B657" t="s">
        <v>160</v>
      </c>
      <c r="C657" t="s">
        <v>180</v>
      </c>
      <c r="D657" t="s">
        <v>46</v>
      </c>
      <c r="E657" s="1">
        <v>1165.2561530098999</v>
      </c>
      <c r="F657" s="1">
        <v>13850.1500792925</v>
      </c>
      <c r="G657">
        <f t="shared" si="30"/>
        <v>15015.406232302399</v>
      </c>
      <c r="H657">
        <f t="shared" si="31"/>
        <v>7.7604037811717888E-2</v>
      </c>
      <c r="I657">
        <f t="shared" si="32"/>
        <v>0.92239596218828213</v>
      </c>
    </row>
    <row r="658" spans="1:9" x14ac:dyDescent="0.3">
      <c r="A658">
        <v>657</v>
      </c>
      <c r="B658" t="s">
        <v>160</v>
      </c>
      <c r="C658" t="s">
        <v>180</v>
      </c>
      <c r="D658" t="s">
        <v>106</v>
      </c>
      <c r="E658">
        <v>744.86628295891103</v>
      </c>
      <c r="F658">
        <v>15.768622207490999</v>
      </c>
      <c r="G658">
        <f t="shared" si="30"/>
        <v>760.63490516640206</v>
      </c>
      <c r="H658">
        <f t="shared" si="31"/>
        <v>0.97926913148425476</v>
      </c>
      <c r="I658">
        <f t="shared" si="32"/>
        <v>2.07308685157452E-2</v>
      </c>
    </row>
    <row r="659" spans="1:9" x14ac:dyDescent="0.3">
      <c r="A659">
        <v>658</v>
      </c>
      <c r="B659" t="s">
        <v>160</v>
      </c>
      <c r="C659" t="s">
        <v>180</v>
      </c>
      <c r="D659" t="s">
        <v>108</v>
      </c>
      <c r="E659">
        <v>518.95507864153603</v>
      </c>
      <c r="F659" s="1">
        <v>3540.1881086649501</v>
      </c>
      <c r="G659">
        <f t="shared" si="30"/>
        <v>4059.1431873064862</v>
      </c>
      <c r="H659">
        <f t="shared" si="31"/>
        <v>0.1278484287680173</v>
      </c>
      <c r="I659">
        <f t="shared" si="32"/>
        <v>0.87215157123198261</v>
      </c>
    </row>
    <row r="660" spans="1:9" x14ac:dyDescent="0.3">
      <c r="A660">
        <v>659</v>
      </c>
      <c r="B660" t="s">
        <v>160</v>
      </c>
      <c r="C660" t="s">
        <v>180</v>
      </c>
      <c r="D660" t="s">
        <v>96</v>
      </c>
      <c r="E660">
        <v>0</v>
      </c>
      <c r="F660">
        <v>711.38884739880098</v>
      </c>
      <c r="G660">
        <f t="shared" si="30"/>
        <v>711.38884739880098</v>
      </c>
      <c r="H660">
        <f t="shared" si="31"/>
        <v>0</v>
      </c>
      <c r="I660">
        <f t="shared" si="32"/>
        <v>1</v>
      </c>
    </row>
    <row r="661" spans="1:9" x14ac:dyDescent="0.3">
      <c r="A661">
        <v>660</v>
      </c>
      <c r="B661" t="s">
        <v>160</v>
      </c>
      <c r="C661" t="s">
        <v>180</v>
      </c>
      <c r="D661" t="s">
        <v>22</v>
      </c>
      <c r="E661">
        <v>258.16614474034702</v>
      </c>
      <c r="F661">
        <v>0.60458208066811303</v>
      </c>
      <c r="G661">
        <f t="shared" si="30"/>
        <v>258.77072682101516</v>
      </c>
      <c r="H661">
        <f t="shared" si="31"/>
        <v>0.9976636380471029</v>
      </c>
      <c r="I661">
        <f t="shared" si="32"/>
        <v>2.3363619528969613E-3</v>
      </c>
    </row>
    <row r="662" spans="1:9" x14ac:dyDescent="0.3">
      <c r="A662">
        <v>661</v>
      </c>
      <c r="B662" t="s">
        <v>160</v>
      </c>
      <c r="C662" t="s">
        <v>180</v>
      </c>
      <c r="D662" t="s">
        <v>170</v>
      </c>
      <c r="E662">
        <v>680.46074472404905</v>
      </c>
      <c r="F662" s="1">
        <v>1765.9169090789901</v>
      </c>
      <c r="G662">
        <f t="shared" si="30"/>
        <v>2446.3776538030393</v>
      </c>
      <c r="H662">
        <f t="shared" si="31"/>
        <v>0.27815032714439342</v>
      </c>
      <c r="I662">
        <f t="shared" si="32"/>
        <v>0.72184967285560653</v>
      </c>
    </row>
    <row r="663" spans="1:9" x14ac:dyDescent="0.3">
      <c r="A663">
        <v>662</v>
      </c>
      <c r="B663" t="s">
        <v>160</v>
      </c>
      <c r="C663" t="s">
        <v>180</v>
      </c>
      <c r="D663" t="s">
        <v>174</v>
      </c>
      <c r="E663">
        <v>192.32546838203999</v>
      </c>
      <c r="F663">
        <v>211.56468353509999</v>
      </c>
      <c r="G663">
        <f t="shared" si="30"/>
        <v>403.89015191713997</v>
      </c>
      <c r="H663">
        <f t="shared" si="31"/>
        <v>0.47618261418143337</v>
      </c>
      <c r="I663">
        <f t="shared" si="32"/>
        <v>0.52381738581856663</v>
      </c>
    </row>
    <row r="664" spans="1:9" x14ac:dyDescent="0.3">
      <c r="A664">
        <v>663</v>
      </c>
      <c r="B664" t="s">
        <v>160</v>
      </c>
      <c r="C664" t="s">
        <v>185</v>
      </c>
      <c r="D664" t="s">
        <v>181</v>
      </c>
      <c r="E664">
        <v>0</v>
      </c>
      <c r="F664">
        <v>65.519760582401702</v>
      </c>
      <c r="G664">
        <f t="shared" si="30"/>
        <v>65.519760582401702</v>
      </c>
      <c r="H664">
        <f t="shared" si="31"/>
        <v>0</v>
      </c>
      <c r="I664">
        <f t="shared" si="32"/>
        <v>1</v>
      </c>
    </row>
    <row r="665" spans="1:9" x14ac:dyDescent="0.3">
      <c r="A665">
        <v>664</v>
      </c>
      <c r="B665" t="s">
        <v>160</v>
      </c>
      <c r="C665" t="s">
        <v>185</v>
      </c>
      <c r="D665" t="s">
        <v>186</v>
      </c>
      <c r="E665">
        <v>20.245880304737302</v>
      </c>
      <c r="F665" s="1">
        <v>1149.2878447788</v>
      </c>
      <c r="G665">
        <f t="shared" si="30"/>
        <v>1169.5337250835373</v>
      </c>
      <c r="H665">
        <f t="shared" si="31"/>
        <v>1.7311070104704489E-2</v>
      </c>
      <c r="I665">
        <f t="shared" si="32"/>
        <v>0.98268892989529555</v>
      </c>
    </row>
    <row r="666" spans="1:9" x14ac:dyDescent="0.3">
      <c r="A666">
        <v>665</v>
      </c>
      <c r="B666" t="s">
        <v>160</v>
      </c>
      <c r="C666" t="s">
        <v>185</v>
      </c>
      <c r="D666" t="s">
        <v>187</v>
      </c>
      <c r="E666">
        <v>117.09740959702999</v>
      </c>
      <c r="F666">
        <v>179.86169527787999</v>
      </c>
      <c r="G666">
        <f t="shared" si="30"/>
        <v>296.95910487491</v>
      </c>
      <c r="H666">
        <f t="shared" si="31"/>
        <v>0.39432166811775543</v>
      </c>
      <c r="I666">
        <f t="shared" si="32"/>
        <v>0.60567833188224451</v>
      </c>
    </row>
    <row r="667" spans="1:9" x14ac:dyDescent="0.3">
      <c r="A667">
        <v>666</v>
      </c>
      <c r="B667" t="s">
        <v>160</v>
      </c>
      <c r="C667" t="s">
        <v>185</v>
      </c>
      <c r="D667" t="s">
        <v>94</v>
      </c>
      <c r="E667" s="1">
        <v>1271.1502743461101</v>
      </c>
      <c r="F667" s="1">
        <v>1529.7233262336699</v>
      </c>
      <c r="G667">
        <f t="shared" si="30"/>
        <v>2800.87360057978</v>
      </c>
      <c r="H667">
        <f t="shared" si="31"/>
        <v>0.45384064246347366</v>
      </c>
      <c r="I667">
        <f t="shared" si="32"/>
        <v>0.54615935753652634</v>
      </c>
    </row>
    <row r="668" spans="1:9" x14ac:dyDescent="0.3">
      <c r="A668">
        <v>667</v>
      </c>
      <c r="B668" t="s">
        <v>160</v>
      </c>
      <c r="C668" t="s">
        <v>185</v>
      </c>
      <c r="D668" t="s">
        <v>188</v>
      </c>
      <c r="E668">
        <v>207.29029003218099</v>
      </c>
      <c r="F668">
        <v>117.290049470762</v>
      </c>
      <c r="G668">
        <f t="shared" si="30"/>
        <v>324.58033950294299</v>
      </c>
      <c r="H668">
        <f t="shared" si="31"/>
        <v>0.63864093046923898</v>
      </c>
      <c r="I668">
        <f t="shared" si="32"/>
        <v>0.36135906953076102</v>
      </c>
    </row>
    <row r="669" spans="1:9" x14ac:dyDescent="0.3">
      <c r="A669">
        <v>668</v>
      </c>
      <c r="B669" t="s">
        <v>160</v>
      </c>
      <c r="C669" t="s">
        <v>185</v>
      </c>
      <c r="D669" t="s">
        <v>165</v>
      </c>
      <c r="E669">
        <v>971.33639987527795</v>
      </c>
      <c r="F669">
        <v>107.756981199541</v>
      </c>
      <c r="G669">
        <f t="shared" si="30"/>
        <v>1079.093381074819</v>
      </c>
      <c r="H669">
        <f t="shared" si="31"/>
        <v>0.90014118973446866</v>
      </c>
      <c r="I669">
        <f t="shared" si="32"/>
        <v>9.9858810265531284E-2</v>
      </c>
    </row>
    <row r="670" spans="1:9" x14ac:dyDescent="0.3">
      <c r="A670">
        <v>669</v>
      </c>
      <c r="B670" t="s">
        <v>160</v>
      </c>
      <c r="C670" t="s">
        <v>185</v>
      </c>
      <c r="D670" t="s">
        <v>166</v>
      </c>
      <c r="E670" s="1">
        <v>35620.1422922251</v>
      </c>
      <c r="F670" s="1">
        <v>1328.38272389039</v>
      </c>
      <c r="G670">
        <f t="shared" si="30"/>
        <v>36948.525016115491</v>
      </c>
      <c r="H670">
        <f t="shared" si="31"/>
        <v>0.9640477468772839</v>
      </c>
      <c r="I670">
        <f t="shared" si="32"/>
        <v>3.5952253122716042E-2</v>
      </c>
    </row>
    <row r="671" spans="1:9" x14ac:dyDescent="0.3">
      <c r="A671">
        <v>670</v>
      </c>
      <c r="B671" t="s">
        <v>160</v>
      </c>
      <c r="C671" t="s">
        <v>185</v>
      </c>
      <c r="D671" t="s">
        <v>22</v>
      </c>
      <c r="E671">
        <v>0</v>
      </c>
      <c r="F671">
        <v>246.359243162181</v>
      </c>
      <c r="G671">
        <f t="shared" si="30"/>
        <v>246.359243162181</v>
      </c>
      <c r="H671">
        <f t="shared" si="31"/>
        <v>0</v>
      </c>
      <c r="I671">
        <f t="shared" si="32"/>
        <v>1</v>
      </c>
    </row>
    <row r="672" spans="1:9" x14ac:dyDescent="0.3">
      <c r="A672">
        <v>671</v>
      </c>
      <c r="B672" t="s">
        <v>160</v>
      </c>
      <c r="C672" t="s">
        <v>185</v>
      </c>
      <c r="D672" t="s">
        <v>170</v>
      </c>
      <c r="E672" s="1">
        <v>67136.569447013593</v>
      </c>
      <c r="F672" s="1">
        <v>1733.6526772755899</v>
      </c>
      <c r="G672">
        <f t="shared" si="30"/>
        <v>68870.222124289183</v>
      </c>
      <c r="H672">
        <f t="shared" si="31"/>
        <v>0.97482725300134954</v>
      </c>
      <c r="I672">
        <f t="shared" si="32"/>
        <v>2.5172746998650443E-2</v>
      </c>
    </row>
    <row r="673" spans="1:9" x14ac:dyDescent="0.3">
      <c r="A673">
        <v>672</v>
      </c>
      <c r="B673" t="s">
        <v>160</v>
      </c>
      <c r="C673" t="s">
        <v>185</v>
      </c>
      <c r="D673" t="s">
        <v>189</v>
      </c>
      <c r="E673">
        <v>139.909546821307</v>
      </c>
      <c r="F673">
        <v>805.64057031520304</v>
      </c>
      <c r="G673">
        <f t="shared" si="30"/>
        <v>945.55011713651004</v>
      </c>
      <c r="H673">
        <f t="shared" si="31"/>
        <v>0.14796629420871629</v>
      </c>
      <c r="I673">
        <f t="shared" si="32"/>
        <v>0.85203370579128368</v>
      </c>
    </row>
    <row r="674" spans="1:9" x14ac:dyDescent="0.3">
      <c r="A674">
        <v>673</v>
      </c>
      <c r="B674" t="s">
        <v>160</v>
      </c>
      <c r="C674" t="s">
        <v>190</v>
      </c>
      <c r="D674" t="s">
        <v>11</v>
      </c>
      <c r="E674">
        <v>0.116667778259179</v>
      </c>
      <c r="F674">
        <v>76.989621260711203</v>
      </c>
      <c r="G674">
        <f t="shared" si="30"/>
        <v>77.106289038970388</v>
      </c>
      <c r="H674">
        <f t="shared" si="31"/>
        <v>1.5130773340708147E-3</v>
      </c>
      <c r="I674">
        <f t="shared" si="32"/>
        <v>0.99848692266592909</v>
      </c>
    </row>
    <row r="675" spans="1:9" x14ac:dyDescent="0.3">
      <c r="A675">
        <v>674</v>
      </c>
      <c r="B675" t="s">
        <v>160</v>
      </c>
      <c r="C675" t="s">
        <v>190</v>
      </c>
      <c r="D675" t="s">
        <v>181</v>
      </c>
      <c r="E675">
        <v>574.41390333146705</v>
      </c>
      <c r="F675">
        <v>735.22935449746296</v>
      </c>
      <c r="G675">
        <f t="shared" si="30"/>
        <v>1309.64325782893</v>
      </c>
      <c r="H675">
        <f t="shared" si="31"/>
        <v>0.43860333712839145</v>
      </c>
      <c r="I675">
        <f t="shared" si="32"/>
        <v>0.56139666287160861</v>
      </c>
    </row>
    <row r="676" spans="1:9" x14ac:dyDescent="0.3">
      <c r="A676">
        <v>675</v>
      </c>
      <c r="B676" t="s">
        <v>160</v>
      </c>
      <c r="C676" t="s">
        <v>190</v>
      </c>
      <c r="D676" t="s">
        <v>191</v>
      </c>
      <c r="E676">
        <v>0</v>
      </c>
      <c r="F676">
        <v>45.341719210246701</v>
      </c>
      <c r="G676">
        <f t="shared" si="30"/>
        <v>45.341719210246701</v>
      </c>
      <c r="H676">
        <f t="shared" si="31"/>
        <v>0</v>
      </c>
      <c r="I676">
        <f t="shared" si="32"/>
        <v>1</v>
      </c>
    </row>
    <row r="677" spans="1:9" x14ac:dyDescent="0.3">
      <c r="A677">
        <v>676</v>
      </c>
      <c r="B677" t="s">
        <v>160</v>
      </c>
      <c r="C677" t="s">
        <v>190</v>
      </c>
      <c r="D677" t="s">
        <v>192</v>
      </c>
      <c r="E677">
        <v>247.47522041999201</v>
      </c>
      <c r="F677">
        <v>0</v>
      </c>
      <c r="G677">
        <f t="shared" si="30"/>
        <v>247.47522041999201</v>
      </c>
      <c r="H677">
        <f t="shared" si="31"/>
        <v>1</v>
      </c>
      <c r="I677">
        <f t="shared" si="32"/>
        <v>0</v>
      </c>
    </row>
    <row r="678" spans="1:9" x14ac:dyDescent="0.3">
      <c r="A678">
        <v>677</v>
      </c>
      <c r="B678" t="s">
        <v>160</v>
      </c>
      <c r="C678" t="s">
        <v>190</v>
      </c>
      <c r="D678" t="s">
        <v>187</v>
      </c>
      <c r="E678">
        <v>6.9376516270999998E-5</v>
      </c>
      <c r="F678" s="1">
        <v>1518.8695026376799</v>
      </c>
      <c r="G678">
        <f t="shared" si="30"/>
        <v>1518.8695720141961</v>
      </c>
      <c r="H678">
        <f t="shared" si="31"/>
        <v>4.5676414584432515E-8</v>
      </c>
      <c r="I678">
        <f t="shared" si="32"/>
        <v>0.99999995432358546</v>
      </c>
    </row>
    <row r="679" spans="1:9" x14ac:dyDescent="0.3">
      <c r="A679">
        <v>678</v>
      </c>
      <c r="B679" t="s">
        <v>160</v>
      </c>
      <c r="C679" t="s">
        <v>190</v>
      </c>
      <c r="D679" t="s">
        <v>94</v>
      </c>
      <c r="E679" s="1">
        <v>4971.46054779919</v>
      </c>
      <c r="F679" s="1">
        <v>15946.990956330499</v>
      </c>
      <c r="G679">
        <f t="shared" si="30"/>
        <v>20918.451504129691</v>
      </c>
      <c r="H679">
        <f t="shared" si="31"/>
        <v>0.23765910907973906</v>
      </c>
      <c r="I679">
        <f t="shared" si="32"/>
        <v>0.76234089092026081</v>
      </c>
    </row>
    <row r="680" spans="1:9" x14ac:dyDescent="0.3">
      <c r="A680">
        <v>679</v>
      </c>
      <c r="B680" t="s">
        <v>160</v>
      </c>
      <c r="C680" t="s">
        <v>190</v>
      </c>
      <c r="D680" t="s">
        <v>165</v>
      </c>
      <c r="E680">
        <v>25.710794595737799</v>
      </c>
      <c r="F680" s="1">
        <v>1649.97258765829</v>
      </c>
      <c r="G680">
        <f t="shared" si="30"/>
        <v>1675.6833822540277</v>
      </c>
      <c r="H680">
        <f t="shared" si="31"/>
        <v>1.5343468144413532E-2</v>
      </c>
      <c r="I680">
        <f t="shared" si="32"/>
        <v>0.98465653185558655</v>
      </c>
    </row>
    <row r="681" spans="1:9" x14ac:dyDescent="0.3">
      <c r="A681">
        <v>680</v>
      </c>
      <c r="B681" t="s">
        <v>160</v>
      </c>
      <c r="C681" t="s">
        <v>190</v>
      </c>
      <c r="D681" t="s">
        <v>104</v>
      </c>
      <c r="E681">
        <v>0</v>
      </c>
      <c r="F681" s="1">
        <v>1089.99951373934</v>
      </c>
      <c r="G681">
        <f t="shared" si="30"/>
        <v>1089.99951373934</v>
      </c>
      <c r="H681">
        <f t="shared" si="31"/>
        <v>0</v>
      </c>
      <c r="I681">
        <f t="shared" si="32"/>
        <v>1</v>
      </c>
    </row>
    <row r="682" spans="1:9" x14ac:dyDescent="0.3">
      <c r="A682">
        <v>681</v>
      </c>
      <c r="B682" t="s">
        <v>160</v>
      </c>
      <c r="C682" t="s">
        <v>190</v>
      </c>
      <c r="D682" t="s">
        <v>166</v>
      </c>
      <c r="E682" s="1">
        <v>29683.120056279498</v>
      </c>
      <c r="F682" s="1">
        <v>10386.781423127401</v>
      </c>
      <c r="G682">
        <f t="shared" si="30"/>
        <v>40069.901479406901</v>
      </c>
      <c r="H682">
        <f t="shared" si="31"/>
        <v>0.74078345492150821</v>
      </c>
      <c r="I682">
        <f t="shared" si="32"/>
        <v>0.25921654507849173</v>
      </c>
    </row>
    <row r="683" spans="1:9" x14ac:dyDescent="0.3">
      <c r="A683">
        <v>682</v>
      </c>
      <c r="B683" t="s">
        <v>160</v>
      </c>
      <c r="C683" t="s">
        <v>190</v>
      </c>
      <c r="D683" t="s">
        <v>177</v>
      </c>
      <c r="E683">
        <v>124.911009230722</v>
      </c>
      <c r="F683">
        <v>342.374836718182</v>
      </c>
      <c r="G683">
        <f t="shared" si="30"/>
        <v>467.28584594890401</v>
      </c>
      <c r="H683">
        <f t="shared" si="31"/>
        <v>0.2673117756799776</v>
      </c>
      <c r="I683">
        <f t="shared" si="32"/>
        <v>0.73268822432002234</v>
      </c>
    </row>
    <row r="684" spans="1:9" x14ac:dyDescent="0.3">
      <c r="A684">
        <v>683</v>
      </c>
      <c r="B684" t="s">
        <v>160</v>
      </c>
      <c r="C684" t="s">
        <v>190</v>
      </c>
      <c r="D684" t="s">
        <v>184</v>
      </c>
      <c r="E684">
        <v>0</v>
      </c>
      <c r="F684">
        <v>375.01280527916401</v>
      </c>
      <c r="G684">
        <f t="shared" si="30"/>
        <v>375.01280527916401</v>
      </c>
      <c r="H684">
        <f t="shared" si="31"/>
        <v>0</v>
      </c>
      <c r="I684">
        <f t="shared" si="32"/>
        <v>1</v>
      </c>
    </row>
    <row r="685" spans="1:9" x14ac:dyDescent="0.3">
      <c r="A685">
        <v>684</v>
      </c>
      <c r="B685" t="s">
        <v>160</v>
      </c>
      <c r="C685" t="s">
        <v>190</v>
      </c>
      <c r="D685" t="s">
        <v>46</v>
      </c>
      <c r="E685">
        <v>102.10418736422299</v>
      </c>
      <c r="F685" s="1">
        <v>4182.82333988132</v>
      </c>
      <c r="G685">
        <f t="shared" si="30"/>
        <v>4284.9275272455434</v>
      </c>
      <c r="H685">
        <f t="shared" si="31"/>
        <v>2.3828684782880815E-2</v>
      </c>
      <c r="I685">
        <f t="shared" si="32"/>
        <v>0.97617131521711908</v>
      </c>
    </row>
    <row r="686" spans="1:9" x14ac:dyDescent="0.3">
      <c r="A686">
        <v>685</v>
      </c>
      <c r="B686" t="s">
        <v>160</v>
      </c>
      <c r="C686" t="s">
        <v>190</v>
      </c>
      <c r="D686" t="s">
        <v>106</v>
      </c>
      <c r="E686">
        <v>0</v>
      </c>
      <c r="F686">
        <v>253.863690173371</v>
      </c>
      <c r="G686">
        <f t="shared" si="30"/>
        <v>253.863690173371</v>
      </c>
      <c r="H686">
        <f t="shared" si="31"/>
        <v>0</v>
      </c>
      <c r="I686">
        <f t="shared" si="32"/>
        <v>1</v>
      </c>
    </row>
    <row r="687" spans="1:9" x14ac:dyDescent="0.3">
      <c r="A687">
        <v>686</v>
      </c>
      <c r="B687" t="s">
        <v>160</v>
      </c>
      <c r="C687" t="s">
        <v>190</v>
      </c>
      <c r="D687" t="s">
        <v>22</v>
      </c>
      <c r="E687">
        <v>622.31610780637095</v>
      </c>
      <c r="F687" s="1">
        <v>1760.32144304805</v>
      </c>
      <c r="G687">
        <f t="shared" si="30"/>
        <v>2382.6375508544211</v>
      </c>
      <c r="H687">
        <f t="shared" si="31"/>
        <v>0.26118790396097236</v>
      </c>
      <c r="I687">
        <f t="shared" si="32"/>
        <v>0.73881209603902753</v>
      </c>
    </row>
    <row r="688" spans="1:9" x14ac:dyDescent="0.3">
      <c r="A688">
        <v>687</v>
      </c>
      <c r="B688" t="s">
        <v>160</v>
      </c>
      <c r="C688" t="s">
        <v>190</v>
      </c>
      <c r="D688" t="s">
        <v>170</v>
      </c>
      <c r="E688" s="1">
        <v>7414.5872992151899</v>
      </c>
      <c r="F688" s="1">
        <v>1574.75468377882</v>
      </c>
      <c r="G688">
        <f t="shared" si="30"/>
        <v>8989.3419829940103</v>
      </c>
      <c r="H688">
        <f t="shared" si="31"/>
        <v>0.82481980474678429</v>
      </c>
      <c r="I688">
        <f t="shared" si="32"/>
        <v>0.17518019525321571</v>
      </c>
    </row>
    <row r="689" spans="1:9" x14ac:dyDescent="0.3">
      <c r="A689">
        <v>688</v>
      </c>
      <c r="B689" t="s">
        <v>160</v>
      </c>
      <c r="C689" t="s">
        <v>193</v>
      </c>
      <c r="D689" t="s">
        <v>181</v>
      </c>
      <c r="E689">
        <v>85.184007492663298</v>
      </c>
      <c r="F689">
        <v>97.498280460928001</v>
      </c>
      <c r="G689">
        <f t="shared" si="30"/>
        <v>182.6822879535913</v>
      </c>
      <c r="H689">
        <f t="shared" si="31"/>
        <v>0.46629593074892672</v>
      </c>
      <c r="I689">
        <f t="shared" si="32"/>
        <v>0.53370406925107328</v>
      </c>
    </row>
    <row r="690" spans="1:9" x14ac:dyDescent="0.3">
      <c r="A690">
        <v>689</v>
      </c>
      <c r="B690" t="s">
        <v>160</v>
      </c>
      <c r="C690" t="s">
        <v>193</v>
      </c>
      <c r="D690" t="s">
        <v>166</v>
      </c>
      <c r="E690" s="1">
        <v>1358.35058558579</v>
      </c>
      <c r="F690">
        <v>115.827513419441</v>
      </c>
      <c r="G690">
        <f t="shared" si="30"/>
        <v>1474.1780990052309</v>
      </c>
      <c r="H690">
        <f t="shared" si="31"/>
        <v>0.92142909089641145</v>
      </c>
      <c r="I690">
        <f t="shared" si="32"/>
        <v>7.8570909103588576E-2</v>
      </c>
    </row>
    <row r="691" spans="1:9" x14ac:dyDescent="0.3">
      <c r="A691">
        <v>690</v>
      </c>
      <c r="B691" t="s">
        <v>160</v>
      </c>
      <c r="C691" t="s">
        <v>193</v>
      </c>
      <c r="D691" t="s">
        <v>169</v>
      </c>
      <c r="E691">
        <v>266.710812480144</v>
      </c>
      <c r="F691">
        <v>0</v>
      </c>
      <c r="G691">
        <f t="shared" si="30"/>
        <v>266.710812480144</v>
      </c>
      <c r="H691">
        <f t="shared" si="31"/>
        <v>1</v>
      </c>
      <c r="I691">
        <f t="shared" si="32"/>
        <v>0</v>
      </c>
    </row>
    <row r="692" spans="1:9" x14ac:dyDescent="0.3">
      <c r="A692">
        <v>691</v>
      </c>
      <c r="B692" t="s">
        <v>160</v>
      </c>
      <c r="C692" t="s">
        <v>193</v>
      </c>
      <c r="D692" t="s">
        <v>170</v>
      </c>
      <c r="E692" s="1">
        <v>11948.1016407963</v>
      </c>
      <c r="F692" s="1">
        <v>13342.000847499299</v>
      </c>
      <c r="G692">
        <f t="shared" si="30"/>
        <v>25290.102488295597</v>
      </c>
      <c r="H692">
        <f t="shared" si="31"/>
        <v>0.47244180391621382</v>
      </c>
      <c r="I692">
        <f t="shared" si="32"/>
        <v>0.52755819608378629</v>
      </c>
    </row>
    <row r="693" spans="1:9" x14ac:dyDescent="0.3">
      <c r="A693">
        <v>692</v>
      </c>
      <c r="B693" t="s">
        <v>160</v>
      </c>
      <c r="C693" t="s">
        <v>194</v>
      </c>
      <c r="D693" t="s">
        <v>11</v>
      </c>
      <c r="E693" s="1">
        <v>1106.8964013293601</v>
      </c>
      <c r="F693">
        <v>0</v>
      </c>
      <c r="G693">
        <f t="shared" si="30"/>
        <v>1106.8964013293601</v>
      </c>
      <c r="H693">
        <f t="shared" si="31"/>
        <v>1</v>
      </c>
      <c r="I693">
        <f t="shared" si="32"/>
        <v>0</v>
      </c>
    </row>
    <row r="694" spans="1:9" x14ac:dyDescent="0.3">
      <c r="A694">
        <v>693</v>
      </c>
      <c r="B694" t="s">
        <v>160</v>
      </c>
      <c r="C694" t="s">
        <v>194</v>
      </c>
      <c r="D694" t="s">
        <v>181</v>
      </c>
      <c r="E694" s="1">
        <v>2043.0036864343001</v>
      </c>
      <c r="F694">
        <v>0</v>
      </c>
      <c r="G694">
        <f t="shared" si="30"/>
        <v>2043.0036864343001</v>
      </c>
      <c r="H694">
        <f t="shared" si="31"/>
        <v>1</v>
      </c>
      <c r="I694">
        <f t="shared" si="32"/>
        <v>0</v>
      </c>
    </row>
    <row r="695" spans="1:9" x14ac:dyDescent="0.3">
      <c r="A695">
        <v>694</v>
      </c>
      <c r="B695" t="s">
        <v>160</v>
      </c>
      <c r="C695" t="s">
        <v>194</v>
      </c>
      <c r="D695" t="s">
        <v>166</v>
      </c>
      <c r="E695">
        <v>314.95008412850302</v>
      </c>
      <c r="F695">
        <v>0</v>
      </c>
      <c r="G695">
        <f t="shared" si="30"/>
        <v>314.95008412850302</v>
      </c>
      <c r="H695">
        <f t="shared" si="31"/>
        <v>1</v>
      </c>
      <c r="I695">
        <f t="shared" si="32"/>
        <v>0</v>
      </c>
    </row>
    <row r="696" spans="1:9" x14ac:dyDescent="0.3">
      <c r="A696">
        <v>695</v>
      </c>
      <c r="B696" t="s">
        <v>160</v>
      </c>
      <c r="C696" t="s">
        <v>194</v>
      </c>
      <c r="D696" t="s">
        <v>170</v>
      </c>
      <c r="E696" s="1">
        <v>54791.566061074402</v>
      </c>
      <c r="F696">
        <v>10.663343114038</v>
      </c>
      <c r="G696">
        <f t="shared" si="30"/>
        <v>54802.229404188438</v>
      </c>
      <c r="H696">
        <f t="shared" si="31"/>
        <v>0.99980542136278083</v>
      </c>
      <c r="I696">
        <f t="shared" si="32"/>
        <v>1.9457863721914604E-4</v>
      </c>
    </row>
    <row r="697" spans="1:9" x14ac:dyDescent="0.3">
      <c r="A697">
        <v>696</v>
      </c>
      <c r="B697" t="s">
        <v>160</v>
      </c>
      <c r="C697" t="s">
        <v>51</v>
      </c>
      <c r="D697" t="s">
        <v>195</v>
      </c>
      <c r="E697" s="1">
        <v>1059.61150008254</v>
      </c>
      <c r="F697">
        <v>0</v>
      </c>
      <c r="G697">
        <f t="shared" si="30"/>
        <v>1059.61150008254</v>
      </c>
      <c r="H697">
        <f t="shared" si="31"/>
        <v>1</v>
      </c>
      <c r="I697">
        <f t="shared" si="32"/>
        <v>0</v>
      </c>
    </row>
    <row r="698" spans="1:9" x14ac:dyDescent="0.3">
      <c r="A698">
        <v>697</v>
      </c>
      <c r="B698" t="s">
        <v>160</v>
      </c>
      <c r="C698" t="s">
        <v>51</v>
      </c>
      <c r="D698" t="s">
        <v>11</v>
      </c>
      <c r="E698" s="1">
        <v>2824.4916289140301</v>
      </c>
      <c r="F698">
        <v>0</v>
      </c>
      <c r="G698">
        <f t="shared" si="30"/>
        <v>2824.4916289140301</v>
      </c>
      <c r="H698">
        <f t="shared" si="31"/>
        <v>1</v>
      </c>
      <c r="I698">
        <f t="shared" si="32"/>
        <v>0</v>
      </c>
    </row>
    <row r="699" spans="1:9" x14ac:dyDescent="0.3">
      <c r="A699">
        <v>698</v>
      </c>
      <c r="B699" t="s">
        <v>160</v>
      </c>
      <c r="C699" t="s">
        <v>51</v>
      </c>
      <c r="D699" t="s">
        <v>196</v>
      </c>
      <c r="E699">
        <v>419.83741270795502</v>
      </c>
      <c r="F699">
        <v>0</v>
      </c>
      <c r="G699">
        <f t="shared" si="30"/>
        <v>419.83741270795502</v>
      </c>
      <c r="H699">
        <f t="shared" si="31"/>
        <v>1</v>
      </c>
      <c r="I699">
        <f t="shared" si="32"/>
        <v>0</v>
      </c>
    </row>
    <row r="700" spans="1:9" x14ac:dyDescent="0.3">
      <c r="A700">
        <v>699</v>
      </c>
      <c r="B700" t="s">
        <v>160</v>
      </c>
      <c r="C700" t="s">
        <v>51</v>
      </c>
      <c r="D700" t="s">
        <v>12</v>
      </c>
      <c r="E700">
        <v>294.29962978273198</v>
      </c>
      <c r="F700">
        <v>0</v>
      </c>
      <c r="G700">
        <f t="shared" si="30"/>
        <v>294.29962978273198</v>
      </c>
      <c r="H700">
        <f t="shared" si="31"/>
        <v>1</v>
      </c>
      <c r="I700">
        <f t="shared" si="32"/>
        <v>0</v>
      </c>
    </row>
    <row r="701" spans="1:9" x14ac:dyDescent="0.3">
      <c r="A701">
        <v>700</v>
      </c>
      <c r="B701" t="s">
        <v>160</v>
      </c>
      <c r="C701" t="s">
        <v>51</v>
      </c>
      <c r="D701" t="s">
        <v>13</v>
      </c>
      <c r="E701" s="1">
        <v>11321.612094934</v>
      </c>
      <c r="F701">
        <v>0</v>
      </c>
      <c r="G701">
        <f t="shared" si="30"/>
        <v>11321.612094934</v>
      </c>
      <c r="H701">
        <f t="shared" si="31"/>
        <v>1</v>
      </c>
      <c r="I701">
        <f t="shared" si="32"/>
        <v>0</v>
      </c>
    </row>
    <row r="702" spans="1:9" x14ac:dyDescent="0.3">
      <c r="A702">
        <v>701</v>
      </c>
      <c r="B702" t="s">
        <v>160</v>
      </c>
      <c r="C702" t="s">
        <v>51</v>
      </c>
      <c r="D702" t="s">
        <v>163</v>
      </c>
      <c r="E702" s="1">
        <v>1855.09984262441</v>
      </c>
      <c r="F702">
        <v>0</v>
      </c>
      <c r="G702">
        <f t="shared" si="30"/>
        <v>1855.09984262441</v>
      </c>
      <c r="H702">
        <f t="shared" si="31"/>
        <v>1</v>
      </c>
      <c r="I702">
        <f t="shared" si="32"/>
        <v>0</v>
      </c>
    </row>
    <row r="703" spans="1:9" x14ac:dyDescent="0.3">
      <c r="A703">
        <v>702</v>
      </c>
      <c r="B703" t="s">
        <v>160</v>
      </c>
      <c r="C703" t="s">
        <v>51</v>
      </c>
      <c r="D703" t="s">
        <v>191</v>
      </c>
      <c r="E703" s="1">
        <v>3895.7011701678398</v>
      </c>
      <c r="F703">
        <v>0</v>
      </c>
      <c r="G703">
        <f t="shared" si="30"/>
        <v>3895.7011701678398</v>
      </c>
      <c r="H703">
        <f t="shared" si="31"/>
        <v>1</v>
      </c>
      <c r="I703">
        <f t="shared" si="32"/>
        <v>0</v>
      </c>
    </row>
    <row r="704" spans="1:9" x14ac:dyDescent="0.3">
      <c r="A704">
        <v>703</v>
      </c>
      <c r="B704" t="s">
        <v>160</v>
      </c>
      <c r="C704" t="s">
        <v>51</v>
      </c>
      <c r="D704" t="s">
        <v>166</v>
      </c>
      <c r="E704" s="1">
        <v>11180.2899098095</v>
      </c>
      <c r="F704">
        <v>0</v>
      </c>
      <c r="G704">
        <f t="shared" si="30"/>
        <v>11180.2899098095</v>
      </c>
      <c r="H704">
        <f t="shared" si="31"/>
        <v>1</v>
      </c>
      <c r="I704">
        <f t="shared" si="32"/>
        <v>0</v>
      </c>
    </row>
    <row r="705" spans="1:9" x14ac:dyDescent="0.3">
      <c r="A705">
        <v>704</v>
      </c>
      <c r="B705" t="s">
        <v>160</v>
      </c>
      <c r="C705" t="s">
        <v>51</v>
      </c>
      <c r="D705" t="s">
        <v>170</v>
      </c>
      <c r="E705" s="1">
        <v>718683.649480753</v>
      </c>
      <c r="F705">
        <v>575.59605057604699</v>
      </c>
      <c r="G705">
        <f t="shared" si="30"/>
        <v>719259.24553132907</v>
      </c>
      <c r="H705">
        <f t="shared" si="31"/>
        <v>0.99919973771049564</v>
      </c>
      <c r="I705">
        <f t="shared" si="32"/>
        <v>8.0026228950431412E-4</v>
      </c>
    </row>
    <row r="706" spans="1:9" x14ac:dyDescent="0.3">
      <c r="A706">
        <v>705</v>
      </c>
      <c r="B706" t="s">
        <v>160</v>
      </c>
      <c r="C706" t="s">
        <v>54</v>
      </c>
      <c r="D706" t="s">
        <v>181</v>
      </c>
      <c r="E706">
        <v>0</v>
      </c>
      <c r="F706">
        <v>123.06112606706</v>
      </c>
      <c r="G706">
        <f t="shared" si="30"/>
        <v>123.06112606706</v>
      </c>
      <c r="H706">
        <f t="shared" si="31"/>
        <v>0</v>
      </c>
      <c r="I706">
        <f t="shared" si="32"/>
        <v>1</v>
      </c>
    </row>
    <row r="707" spans="1:9" x14ac:dyDescent="0.3">
      <c r="A707">
        <v>706</v>
      </c>
      <c r="B707" t="s">
        <v>160</v>
      </c>
      <c r="C707" t="s">
        <v>54</v>
      </c>
      <c r="D707" t="s">
        <v>94</v>
      </c>
      <c r="E707">
        <v>0</v>
      </c>
      <c r="F707">
        <v>286.52387453792699</v>
      </c>
      <c r="G707">
        <f t="shared" ref="G707:G770" si="33">SUM(E707:F707)</f>
        <v>286.52387453792699</v>
      </c>
      <c r="H707">
        <f t="shared" ref="H707:H770" si="34">E707/G707</f>
        <v>0</v>
      </c>
      <c r="I707">
        <f t="shared" ref="I707:I770" si="35">F707/G707</f>
        <v>1</v>
      </c>
    </row>
    <row r="708" spans="1:9" x14ac:dyDescent="0.3">
      <c r="A708">
        <v>707</v>
      </c>
      <c r="B708" t="s">
        <v>160</v>
      </c>
      <c r="C708" t="s">
        <v>54</v>
      </c>
      <c r="D708" t="s">
        <v>106</v>
      </c>
      <c r="E708">
        <v>71.264719962623602</v>
      </c>
      <c r="F708">
        <v>369.64198180678102</v>
      </c>
      <c r="G708">
        <f t="shared" si="33"/>
        <v>440.90670176940461</v>
      </c>
      <c r="H708">
        <f t="shared" si="34"/>
        <v>0.16163219945768764</v>
      </c>
      <c r="I708">
        <f t="shared" si="35"/>
        <v>0.83836780054231241</v>
      </c>
    </row>
    <row r="709" spans="1:9" x14ac:dyDescent="0.3">
      <c r="A709">
        <v>708</v>
      </c>
      <c r="B709" t="s">
        <v>160</v>
      </c>
      <c r="C709" t="s">
        <v>54</v>
      </c>
      <c r="D709" t="s">
        <v>22</v>
      </c>
      <c r="E709">
        <v>157.274644766161</v>
      </c>
      <c r="F709">
        <v>120.203494404418</v>
      </c>
      <c r="G709">
        <f t="shared" si="33"/>
        <v>277.47813917057897</v>
      </c>
      <c r="H709">
        <f t="shared" si="34"/>
        <v>0.56680012788134215</v>
      </c>
      <c r="I709">
        <f t="shared" si="35"/>
        <v>0.43319987211865801</v>
      </c>
    </row>
    <row r="710" spans="1:9" x14ac:dyDescent="0.3">
      <c r="A710">
        <v>709</v>
      </c>
      <c r="B710" t="s">
        <v>160</v>
      </c>
      <c r="C710" t="s">
        <v>197</v>
      </c>
      <c r="D710" t="s">
        <v>94</v>
      </c>
      <c r="E710">
        <v>930.70905771971195</v>
      </c>
      <c r="F710">
        <v>0</v>
      </c>
      <c r="G710">
        <f t="shared" si="33"/>
        <v>930.70905771971195</v>
      </c>
      <c r="H710">
        <f t="shared" si="34"/>
        <v>1</v>
      </c>
      <c r="I710">
        <f t="shared" si="35"/>
        <v>0</v>
      </c>
    </row>
    <row r="711" spans="1:9" x14ac:dyDescent="0.3">
      <c r="A711">
        <v>710</v>
      </c>
      <c r="B711" t="s">
        <v>160</v>
      </c>
      <c r="C711" t="s">
        <v>197</v>
      </c>
      <c r="D711" t="s">
        <v>166</v>
      </c>
      <c r="E711" s="1">
        <v>1457.5651834080199</v>
      </c>
      <c r="F711">
        <v>0</v>
      </c>
      <c r="G711">
        <f t="shared" si="33"/>
        <v>1457.5651834080199</v>
      </c>
      <c r="H711">
        <f t="shared" si="34"/>
        <v>1</v>
      </c>
      <c r="I711">
        <f t="shared" si="35"/>
        <v>0</v>
      </c>
    </row>
    <row r="712" spans="1:9" x14ac:dyDescent="0.3">
      <c r="A712">
        <v>711</v>
      </c>
      <c r="B712" t="s">
        <v>160</v>
      </c>
      <c r="C712" t="s">
        <v>197</v>
      </c>
      <c r="D712" t="s">
        <v>177</v>
      </c>
      <c r="E712">
        <v>321.28649414097498</v>
      </c>
      <c r="F712">
        <v>0</v>
      </c>
      <c r="G712">
        <f t="shared" si="33"/>
        <v>321.28649414097498</v>
      </c>
      <c r="H712">
        <f t="shared" si="34"/>
        <v>1</v>
      </c>
      <c r="I712">
        <f t="shared" si="35"/>
        <v>0</v>
      </c>
    </row>
    <row r="713" spans="1:9" x14ac:dyDescent="0.3">
      <c r="A713">
        <v>712</v>
      </c>
      <c r="B713" t="s">
        <v>160</v>
      </c>
      <c r="C713" t="s">
        <v>197</v>
      </c>
      <c r="D713" t="s">
        <v>108</v>
      </c>
      <c r="E713" s="1">
        <v>9773.5823805212003</v>
      </c>
      <c r="F713">
        <v>0</v>
      </c>
      <c r="G713">
        <f t="shared" si="33"/>
        <v>9773.5823805212003</v>
      </c>
      <c r="H713">
        <f t="shared" si="34"/>
        <v>1</v>
      </c>
      <c r="I713">
        <f t="shared" si="35"/>
        <v>0</v>
      </c>
    </row>
    <row r="714" spans="1:9" x14ac:dyDescent="0.3">
      <c r="A714">
        <v>713</v>
      </c>
      <c r="B714" t="s">
        <v>160</v>
      </c>
      <c r="C714" t="s">
        <v>197</v>
      </c>
      <c r="D714" t="s">
        <v>43</v>
      </c>
      <c r="E714">
        <v>305.27207501962602</v>
      </c>
      <c r="F714">
        <v>0</v>
      </c>
      <c r="G714">
        <f t="shared" si="33"/>
        <v>305.27207501962602</v>
      </c>
      <c r="H714">
        <f t="shared" si="34"/>
        <v>1</v>
      </c>
      <c r="I714">
        <f t="shared" si="35"/>
        <v>0</v>
      </c>
    </row>
    <row r="715" spans="1:9" x14ac:dyDescent="0.3">
      <c r="A715">
        <v>714</v>
      </c>
      <c r="B715" t="s">
        <v>160</v>
      </c>
      <c r="C715" t="s">
        <v>197</v>
      </c>
      <c r="D715" t="s">
        <v>170</v>
      </c>
      <c r="E715" s="1">
        <v>4328.1301167110896</v>
      </c>
      <c r="F715">
        <v>0</v>
      </c>
      <c r="G715">
        <f t="shared" si="33"/>
        <v>4328.1301167110896</v>
      </c>
      <c r="H715">
        <f t="shared" si="34"/>
        <v>1</v>
      </c>
      <c r="I715">
        <f t="shared" si="35"/>
        <v>0</v>
      </c>
    </row>
    <row r="716" spans="1:9" x14ac:dyDescent="0.3">
      <c r="A716">
        <v>715</v>
      </c>
      <c r="B716" t="s">
        <v>160</v>
      </c>
      <c r="C716" t="s">
        <v>198</v>
      </c>
      <c r="D716" t="s">
        <v>13</v>
      </c>
      <c r="E716">
        <v>353.87561321970298</v>
      </c>
      <c r="F716">
        <v>873.31110088990499</v>
      </c>
      <c r="G716">
        <f t="shared" si="33"/>
        <v>1227.1867141096079</v>
      </c>
      <c r="H716">
        <f t="shared" si="34"/>
        <v>0.28836330213732747</v>
      </c>
      <c r="I716">
        <f t="shared" si="35"/>
        <v>0.71163669786267258</v>
      </c>
    </row>
    <row r="717" spans="1:9" x14ac:dyDescent="0.3">
      <c r="A717">
        <v>716</v>
      </c>
      <c r="B717" t="s">
        <v>160</v>
      </c>
      <c r="C717" t="s">
        <v>198</v>
      </c>
      <c r="D717" t="s">
        <v>102</v>
      </c>
      <c r="E717">
        <v>303.25728939842099</v>
      </c>
      <c r="F717">
        <v>372.75749644951998</v>
      </c>
      <c r="G717">
        <f t="shared" si="33"/>
        <v>676.01478584794097</v>
      </c>
      <c r="H717">
        <f t="shared" si="34"/>
        <v>0.44859564575653232</v>
      </c>
      <c r="I717">
        <f t="shared" si="35"/>
        <v>0.55140435424346768</v>
      </c>
    </row>
    <row r="718" spans="1:9" x14ac:dyDescent="0.3">
      <c r="A718">
        <v>717</v>
      </c>
      <c r="B718" t="s">
        <v>160</v>
      </c>
      <c r="C718" t="s">
        <v>198</v>
      </c>
      <c r="D718" t="s">
        <v>94</v>
      </c>
      <c r="E718">
        <v>262.92457757646201</v>
      </c>
      <c r="F718" s="1">
        <v>1946.4869167402701</v>
      </c>
      <c r="G718">
        <f t="shared" si="33"/>
        <v>2209.4114943167319</v>
      </c>
      <c r="H718">
        <f t="shared" si="34"/>
        <v>0.1190020864165787</v>
      </c>
      <c r="I718">
        <f t="shared" si="35"/>
        <v>0.88099791358342139</v>
      </c>
    </row>
    <row r="719" spans="1:9" x14ac:dyDescent="0.3">
      <c r="A719">
        <v>718</v>
      </c>
      <c r="B719" t="s">
        <v>160</v>
      </c>
      <c r="C719" t="s">
        <v>198</v>
      </c>
      <c r="D719" t="s">
        <v>108</v>
      </c>
      <c r="E719">
        <v>901.712030682521</v>
      </c>
      <c r="F719">
        <v>0</v>
      </c>
      <c r="G719">
        <f t="shared" si="33"/>
        <v>901.712030682521</v>
      </c>
      <c r="H719">
        <f t="shared" si="34"/>
        <v>1</v>
      </c>
      <c r="I719">
        <f t="shared" si="35"/>
        <v>0</v>
      </c>
    </row>
    <row r="720" spans="1:9" x14ac:dyDescent="0.3">
      <c r="A720">
        <v>719</v>
      </c>
      <c r="B720" t="s">
        <v>160</v>
      </c>
      <c r="C720" t="s">
        <v>199</v>
      </c>
      <c r="D720" t="s">
        <v>166</v>
      </c>
      <c r="E720" s="1">
        <v>30621.5509076409</v>
      </c>
      <c r="F720" s="1">
        <v>6465.5181868275404</v>
      </c>
      <c r="G720">
        <f t="shared" si="33"/>
        <v>37087.069094468439</v>
      </c>
      <c r="H720">
        <f t="shared" si="34"/>
        <v>0.82566651006153857</v>
      </c>
      <c r="I720">
        <f t="shared" si="35"/>
        <v>0.17433348993846151</v>
      </c>
    </row>
    <row r="721" spans="1:9" x14ac:dyDescent="0.3">
      <c r="A721">
        <v>720</v>
      </c>
      <c r="B721" t="s">
        <v>160</v>
      </c>
      <c r="C721" t="s">
        <v>199</v>
      </c>
      <c r="D721" t="s">
        <v>170</v>
      </c>
      <c r="E721" s="1">
        <v>43380.808548875902</v>
      </c>
      <c r="F721" s="1">
        <v>1682.84722854399</v>
      </c>
      <c r="G721">
        <f t="shared" si="33"/>
        <v>45063.655777419895</v>
      </c>
      <c r="H721">
        <f t="shared" si="34"/>
        <v>0.96265622041726984</v>
      </c>
      <c r="I721">
        <f t="shared" si="35"/>
        <v>3.7343779582730094E-2</v>
      </c>
    </row>
    <row r="722" spans="1:9" x14ac:dyDescent="0.3">
      <c r="A722">
        <v>721</v>
      </c>
      <c r="B722" t="s">
        <v>160</v>
      </c>
      <c r="C722" t="s">
        <v>57</v>
      </c>
      <c r="D722" t="s">
        <v>13</v>
      </c>
      <c r="E722" s="1">
        <v>2129.9639441490199</v>
      </c>
      <c r="F722">
        <v>84.298635933295202</v>
      </c>
      <c r="G722">
        <f t="shared" si="33"/>
        <v>2214.2625800823153</v>
      </c>
      <c r="H722">
        <f t="shared" si="34"/>
        <v>0.96192925053623879</v>
      </c>
      <c r="I722">
        <f t="shared" si="35"/>
        <v>3.8070749463761155E-2</v>
      </c>
    </row>
    <row r="723" spans="1:9" x14ac:dyDescent="0.3">
      <c r="A723">
        <v>722</v>
      </c>
      <c r="B723" t="s">
        <v>160</v>
      </c>
      <c r="C723" t="s">
        <v>57</v>
      </c>
      <c r="D723" t="s">
        <v>14</v>
      </c>
      <c r="E723">
        <v>261.88798459068198</v>
      </c>
      <c r="F723">
        <v>0</v>
      </c>
      <c r="G723">
        <f t="shared" si="33"/>
        <v>261.88798459068198</v>
      </c>
      <c r="H723">
        <f t="shared" si="34"/>
        <v>1</v>
      </c>
      <c r="I723">
        <f t="shared" si="35"/>
        <v>0</v>
      </c>
    </row>
    <row r="724" spans="1:9" x14ac:dyDescent="0.3">
      <c r="A724">
        <v>723</v>
      </c>
      <c r="B724" t="s">
        <v>160</v>
      </c>
      <c r="C724" t="s">
        <v>57</v>
      </c>
      <c r="D724" t="s">
        <v>163</v>
      </c>
      <c r="E724" s="1">
        <v>1547.3531827049401</v>
      </c>
      <c r="F724">
        <v>355.02279658895998</v>
      </c>
      <c r="G724">
        <f t="shared" si="33"/>
        <v>1902.3759792938999</v>
      </c>
      <c r="H724">
        <f t="shared" si="34"/>
        <v>0.81337926863398857</v>
      </c>
      <c r="I724">
        <f t="shared" si="35"/>
        <v>0.18662073136601151</v>
      </c>
    </row>
    <row r="725" spans="1:9" x14ac:dyDescent="0.3">
      <c r="A725">
        <v>724</v>
      </c>
      <c r="B725" t="s">
        <v>160</v>
      </c>
      <c r="C725" t="s">
        <v>57</v>
      </c>
      <c r="D725" t="s">
        <v>164</v>
      </c>
      <c r="E725" s="1">
        <v>11277.2460319537</v>
      </c>
      <c r="F725" s="1">
        <v>6433.8594155447199</v>
      </c>
      <c r="G725">
        <f t="shared" si="33"/>
        <v>17711.105447498419</v>
      </c>
      <c r="H725">
        <f t="shared" si="34"/>
        <v>0.63673304105061035</v>
      </c>
      <c r="I725">
        <f t="shared" si="35"/>
        <v>0.36326695894938965</v>
      </c>
    </row>
    <row r="726" spans="1:9" x14ac:dyDescent="0.3">
      <c r="A726">
        <v>725</v>
      </c>
      <c r="B726" t="s">
        <v>160</v>
      </c>
      <c r="C726" t="s">
        <v>57</v>
      </c>
      <c r="D726" t="s">
        <v>94</v>
      </c>
      <c r="E726" s="1">
        <v>3162.76686648329</v>
      </c>
      <c r="F726" s="1">
        <v>3026.7198396663898</v>
      </c>
      <c r="G726">
        <f t="shared" si="33"/>
        <v>6189.4867061496798</v>
      </c>
      <c r="H726">
        <f t="shared" si="34"/>
        <v>0.51099017037081029</v>
      </c>
      <c r="I726">
        <f t="shared" si="35"/>
        <v>0.48900982962918976</v>
      </c>
    </row>
    <row r="727" spans="1:9" x14ac:dyDescent="0.3">
      <c r="A727">
        <v>726</v>
      </c>
      <c r="B727" t="s">
        <v>160</v>
      </c>
      <c r="C727" t="s">
        <v>57</v>
      </c>
      <c r="D727" t="s">
        <v>103</v>
      </c>
      <c r="E727">
        <v>23.6510111785799</v>
      </c>
      <c r="F727">
        <v>722.54069946844299</v>
      </c>
      <c r="G727">
        <f t="shared" si="33"/>
        <v>746.19171064702289</v>
      </c>
      <c r="H727">
        <f t="shared" si="34"/>
        <v>3.1695623043134731E-2</v>
      </c>
      <c r="I727">
        <f t="shared" si="35"/>
        <v>0.96830437695686533</v>
      </c>
    </row>
    <row r="728" spans="1:9" x14ac:dyDescent="0.3">
      <c r="A728">
        <v>727</v>
      </c>
      <c r="B728" t="s">
        <v>160</v>
      </c>
      <c r="C728" t="s">
        <v>57</v>
      </c>
      <c r="D728" t="s">
        <v>165</v>
      </c>
      <c r="E728">
        <v>104.855584797037</v>
      </c>
      <c r="F728" s="1">
        <v>1247.54379633195</v>
      </c>
      <c r="G728">
        <f t="shared" si="33"/>
        <v>1352.399381128987</v>
      </c>
      <c r="H728">
        <f t="shared" si="34"/>
        <v>7.7533002647119847E-2</v>
      </c>
      <c r="I728">
        <f t="shared" si="35"/>
        <v>0.92246699735288018</v>
      </c>
    </row>
    <row r="729" spans="1:9" x14ac:dyDescent="0.3">
      <c r="A729">
        <v>728</v>
      </c>
      <c r="B729" t="s">
        <v>160</v>
      </c>
      <c r="C729" t="s">
        <v>57</v>
      </c>
      <c r="D729" t="s">
        <v>166</v>
      </c>
      <c r="E729" s="1">
        <v>7678.1907152048198</v>
      </c>
      <c r="F729">
        <v>674.66037362443603</v>
      </c>
      <c r="G729">
        <f t="shared" si="33"/>
        <v>8352.8510888292549</v>
      </c>
      <c r="H729">
        <f t="shared" si="34"/>
        <v>0.91922992922420266</v>
      </c>
      <c r="I729">
        <f t="shared" si="35"/>
        <v>8.0770070775797495E-2</v>
      </c>
    </row>
    <row r="730" spans="1:9" x14ac:dyDescent="0.3">
      <c r="A730">
        <v>729</v>
      </c>
      <c r="B730" t="s">
        <v>160</v>
      </c>
      <c r="C730" t="s">
        <v>57</v>
      </c>
      <c r="D730" t="s">
        <v>168</v>
      </c>
      <c r="E730" s="1">
        <v>1691.4068021997</v>
      </c>
      <c r="F730">
        <v>938.95078678567404</v>
      </c>
      <c r="G730">
        <f t="shared" si="33"/>
        <v>2630.3575889853742</v>
      </c>
      <c r="H730">
        <f t="shared" si="34"/>
        <v>0.64303302687150532</v>
      </c>
      <c r="I730">
        <f t="shared" si="35"/>
        <v>0.35696697312849468</v>
      </c>
    </row>
    <row r="731" spans="1:9" x14ac:dyDescent="0.3">
      <c r="A731">
        <v>730</v>
      </c>
      <c r="B731" t="s">
        <v>160</v>
      </c>
      <c r="C731" t="s">
        <v>57</v>
      </c>
      <c r="D731" t="s">
        <v>169</v>
      </c>
      <c r="E731" s="1">
        <v>1509.35366343742</v>
      </c>
      <c r="F731">
        <v>38.3555316743278</v>
      </c>
      <c r="G731">
        <f t="shared" si="33"/>
        <v>1547.7091951117477</v>
      </c>
      <c r="H731">
        <f t="shared" si="34"/>
        <v>0.97521786922538867</v>
      </c>
      <c r="I731">
        <f t="shared" si="35"/>
        <v>2.4782130774611347E-2</v>
      </c>
    </row>
    <row r="732" spans="1:9" x14ac:dyDescent="0.3">
      <c r="A732">
        <v>731</v>
      </c>
      <c r="B732" t="s">
        <v>160</v>
      </c>
      <c r="C732" t="s">
        <v>57</v>
      </c>
      <c r="D732" t="s">
        <v>170</v>
      </c>
      <c r="E732" s="1">
        <v>40352.767800508896</v>
      </c>
      <c r="F732" s="1">
        <v>16671.5269977629</v>
      </c>
      <c r="G732">
        <f t="shared" si="33"/>
        <v>57024.294798271796</v>
      </c>
      <c r="H732">
        <f t="shared" si="34"/>
        <v>0.70764168050232246</v>
      </c>
      <c r="I732">
        <f t="shared" si="35"/>
        <v>0.2923583194976776</v>
      </c>
    </row>
    <row r="733" spans="1:9" x14ac:dyDescent="0.3">
      <c r="A733">
        <v>732</v>
      </c>
      <c r="B733" t="s">
        <v>160</v>
      </c>
      <c r="C733" t="s">
        <v>57</v>
      </c>
      <c r="D733" t="s">
        <v>172</v>
      </c>
      <c r="E733">
        <v>95.978780799653094</v>
      </c>
      <c r="F733" s="1">
        <v>1422.4752403125001</v>
      </c>
      <c r="G733">
        <f t="shared" si="33"/>
        <v>1518.4540211121532</v>
      </c>
      <c r="H733">
        <f t="shared" si="34"/>
        <v>6.3208223275246667E-2</v>
      </c>
      <c r="I733">
        <f t="shared" si="35"/>
        <v>0.93679177672475333</v>
      </c>
    </row>
    <row r="734" spans="1:9" x14ac:dyDescent="0.3">
      <c r="A734">
        <v>733</v>
      </c>
      <c r="B734" t="s">
        <v>160</v>
      </c>
      <c r="C734" t="s">
        <v>57</v>
      </c>
      <c r="D734" t="s">
        <v>174</v>
      </c>
      <c r="E734">
        <v>969.46547816252598</v>
      </c>
      <c r="F734" s="1">
        <v>2013.3715380634501</v>
      </c>
      <c r="G734">
        <f t="shared" si="33"/>
        <v>2982.8370162259762</v>
      </c>
      <c r="H734">
        <f t="shared" si="34"/>
        <v>0.32501456596148143</v>
      </c>
      <c r="I734">
        <f t="shared" si="35"/>
        <v>0.67498543403851852</v>
      </c>
    </row>
    <row r="735" spans="1:9" x14ac:dyDescent="0.3">
      <c r="A735">
        <v>734</v>
      </c>
      <c r="B735" t="s">
        <v>160</v>
      </c>
      <c r="C735" t="s">
        <v>59</v>
      </c>
      <c r="D735" t="s">
        <v>13</v>
      </c>
      <c r="E735">
        <v>175.320133787196</v>
      </c>
      <c r="F735">
        <v>578.31177749999495</v>
      </c>
      <c r="G735">
        <f t="shared" si="33"/>
        <v>753.63191128719097</v>
      </c>
      <c r="H735">
        <f t="shared" si="34"/>
        <v>0.23263363873187387</v>
      </c>
      <c r="I735">
        <f t="shared" si="35"/>
        <v>0.76736636126812607</v>
      </c>
    </row>
    <row r="736" spans="1:9" x14ac:dyDescent="0.3">
      <c r="A736">
        <v>735</v>
      </c>
      <c r="B736" t="s">
        <v>160</v>
      </c>
      <c r="C736" t="s">
        <v>59</v>
      </c>
      <c r="D736" t="s">
        <v>164</v>
      </c>
      <c r="E736" s="1">
        <v>45464.170283072002</v>
      </c>
      <c r="F736" s="1">
        <v>3813.7055004507301</v>
      </c>
      <c r="G736">
        <f t="shared" si="33"/>
        <v>49277.87578352273</v>
      </c>
      <c r="H736">
        <f t="shared" si="34"/>
        <v>0.92260815954802311</v>
      </c>
      <c r="I736">
        <f t="shared" si="35"/>
        <v>7.7391840451976959E-2</v>
      </c>
    </row>
    <row r="737" spans="1:9" x14ac:dyDescent="0.3">
      <c r="A737">
        <v>736</v>
      </c>
      <c r="B737" t="s">
        <v>160</v>
      </c>
      <c r="C737" t="s">
        <v>59</v>
      </c>
      <c r="D737" t="s">
        <v>170</v>
      </c>
      <c r="E737" s="1">
        <v>1894.64447177786</v>
      </c>
      <c r="F737">
        <v>530.53350586245301</v>
      </c>
      <c r="G737">
        <f t="shared" si="33"/>
        <v>2425.1779776403127</v>
      </c>
      <c r="H737">
        <f t="shared" si="34"/>
        <v>0.78123935201710037</v>
      </c>
      <c r="I737">
        <f t="shared" si="35"/>
        <v>0.21876064798289968</v>
      </c>
    </row>
    <row r="738" spans="1:9" x14ac:dyDescent="0.3">
      <c r="A738">
        <v>737</v>
      </c>
      <c r="B738" t="s">
        <v>160</v>
      </c>
      <c r="C738" t="s">
        <v>59</v>
      </c>
      <c r="D738" t="s">
        <v>174</v>
      </c>
      <c r="E738">
        <v>115.692057620048</v>
      </c>
      <c r="F738">
        <v>348.97242130865197</v>
      </c>
      <c r="G738">
        <f t="shared" si="33"/>
        <v>464.66447892869996</v>
      </c>
      <c r="H738">
        <f t="shared" si="34"/>
        <v>0.24897977544308969</v>
      </c>
      <c r="I738">
        <f t="shared" si="35"/>
        <v>0.75102022455691031</v>
      </c>
    </row>
    <row r="739" spans="1:9" x14ac:dyDescent="0.3">
      <c r="A739">
        <v>738</v>
      </c>
      <c r="B739" t="s">
        <v>160</v>
      </c>
      <c r="C739" t="s">
        <v>63</v>
      </c>
      <c r="D739" t="s">
        <v>11</v>
      </c>
      <c r="E739" s="1">
        <v>1380.9831545218401</v>
      </c>
      <c r="F739">
        <v>0</v>
      </c>
      <c r="G739">
        <f t="shared" si="33"/>
        <v>1380.9831545218401</v>
      </c>
      <c r="H739">
        <f t="shared" si="34"/>
        <v>1</v>
      </c>
      <c r="I739">
        <f t="shared" si="35"/>
        <v>0</v>
      </c>
    </row>
    <row r="740" spans="1:9" x14ac:dyDescent="0.3">
      <c r="A740">
        <v>739</v>
      </c>
      <c r="B740" t="s">
        <v>160</v>
      </c>
      <c r="C740" t="s">
        <v>63</v>
      </c>
      <c r="D740" t="s">
        <v>196</v>
      </c>
      <c r="E740">
        <v>529.33160360714396</v>
      </c>
      <c r="F740">
        <v>0</v>
      </c>
      <c r="G740">
        <f t="shared" si="33"/>
        <v>529.33160360714396</v>
      </c>
      <c r="H740">
        <f t="shared" si="34"/>
        <v>1</v>
      </c>
      <c r="I740">
        <f t="shared" si="35"/>
        <v>0</v>
      </c>
    </row>
    <row r="741" spans="1:9" x14ac:dyDescent="0.3">
      <c r="A741">
        <v>740</v>
      </c>
      <c r="B741" t="s">
        <v>160</v>
      </c>
      <c r="C741" t="s">
        <v>63</v>
      </c>
      <c r="D741" t="s">
        <v>12</v>
      </c>
      <c r="E741">
        <v>301.40205674775001</v>
      </c>
      <c r="F741">
        <v>0</v>
      </c>
      <c r="G741">
        <f t="shared" si="33"/>
        <v>301.40205674775001</v>
      </c>
      <c r="H741">
        <f t="shared" si="34"/>
        <v>1</v>
      </c>
      <c r="I741">
        <f t="shared" si="35"/>
        <v>0</v>
      </c>
    </row>
    <row r="742" spans="1:9" x14ac:dyDescent="0.3">
      <c r="A742">
        <v>741</v>
      </c>
      <c r="B742" t="s">
        <v>160</v>
      </c>
      <c r="C742" t="s">
        <v>63</v>
      </c>
      <c r="D742" t="s">
        <v>78</v>
      </c>
      <c r="E742">
        <v>38.419023827398902</v>
      </c>
      <c r="F742">
        <v>0</v>
      </c>
      <c r="G742">
        <f t="shared" si="33"/>
        <v>38.419023827398902</v>
      </c>
      <c r="H742">
        <f t="shared" si="34"/>
        <v>1</v>
      </c>
      <c r="I742">
        <f t="shared" si="35"/>
        <v>0</v>
      </c>
    </row>
    <row r="743" spans="1:9" x14ac:dyDescent="0.3">
      <c r="A743">
        <v>742</v>
      </c>
      <c r="B743" t="s">
        <v>160</v>
      </c>
      <c r="C743" t="s">
        <v>63</v>
      </c>
      <c r="D743" t="s">
        <v>162</v>
      </c>
      <c r="E743">
        <v>218.87368575927101</v>
      </c>
      <c r="F743">
        <v>0</v>
      </c>
      <c r="G743">
        <f t="shared" si="33"/>
        <v>218.87368575927101</v>
      </c>
      <c r="H743">
        <f t="shared" si="34"/>
        <v>1</v>
      </c>
      <c r="I743">
        <f t="shared" si="35"/>
        <v>0</v>
      </c>
    </row>
    <row r="744" spans="1:9" x14ac:dyDescent="0.3">
      <c r="A744">
        <v>743</v>
      </c>
      <c r="B744" t="s">
        <v>160</v>
      </c>
      <c r="C744" t="s">
        <v>63</v>
      </c>
      <c r="D744" t="s">
        <v>13</v>
      </c>
      <c r="E744" s="1">
        <v>24344.567921747399</v>
      </c>
      <c r="F744" s="1">
        <v>4756.6929109411203</v>
      </c>
      <c r="G744">
        <f t="shared" si="33"/>
        <v>29101.26083268852</v>
      </c>
      <c r="H744">
        <f t="shared" si="34"/>
        <v>0.83654684454090456</v>
      </c>
      <c r="I744">
        <f t="shared" si="35"/>
        <v>0.16345315545909539</v>
      </c>
    </row>
    <row r="745" spans="1:9" x14ac:dyDescent="0.3">
      <c r="A745">
        <v>744</v>
      </c>
      <c r="B745" t="s">
        <v>160</v>
      </c>
      <c r="C745" t="s">
        <v>63</v>
      </c>
      <c r="D745" t="s">
        <v>14</v>
      </c>
      <c r="E745" s="1">
        <v>5099.5584075166898</v>
      </c>
      <c r="F745">
        <v>660.09931092932698</v>
      </c>
      <c r="G745">
        <f t="shared" si="33"/>
        <v>5759.6577184460166</v>
      </c>
      <c r="H745">
        <f t="shared" si="34"/>
        <v>0.88539261477027065</v>
      </c>
      <c r="I745">
        <f t="shared" si="35"/>
        <v>0.11460738522972941</v>
      </c>
    </row>
    <row r="746" spans="1:9" x14ac:dyDescent="0.3">
      <c r="A746">
        <v>745</v>
      </c>
      <c r="B746" t="s">
        <v>160</v>
      </c>
      <c r="C746" t="s">
        <v>63</v>
      </c>
      <c r="D746" t="s">
        <v>164</v>
      </c>
      <c r="E746" s="1">
        <v>29545.5591594055</v>
      </c>
      <c r="F746" s="1">
        <v>7609.9690906981496</v>
      </c>
      <c r="G746">
        <f t="shared" si="33"/>
        <v>37155.528250103649</v>
      </c>
      <c r="H746">
        <f t="shared" si="34"/>
        <v>0.7951860880708399</v>
      </c>
      <c r="I746">
        <f t="shared" si="35"/>
        <v>0.20481391192916013</v>
      </c>
    </row>
    <row r="747" spans="1:9" x14ac:dyDescent="0.3">
      <c r="A747">
        <v>746</v>
      </c>
      <c r="B747" t="s">
        <v>160</v>
      </c>
      <c r="C747" t="s">
        <v>63</v>
      </c>
      <c r="D747" t="s">
        <v>200</v>
      </c>
      <c r="E747" s="1">
        <v>1106.21746615032</v>
      </c>
      <c r="F747">
        <v>6.3936973054573896</v>
      </c>
      <c r="G747">
        <f t="shared" si="33"/>
        <v>1112.6111634557774</v>
      </c>
      <c r="H747">
        <f t="shared" si="34"/>
        <v>0.99425343056454818</v>
      </c>
      <c r="I747">
        <f t="shared" si="35"/>
        <v>5.7465694354517571E-3</v>
      </c>
    </row>
    <row r="748" spans="1:9" x14ac:dyDescent="0.3">
      <c r="A748">
        <v>747</v>
      </c>
      <c r="B748" t="s">
        <v>160</v>
      </c>
      <c r="C748" t="s">
        <v>63</v>
      </c>
      <c r="D748" t="s">
        <v>191</v>
      </c>
      <c r="E748">
        <v>261.71788926383903</v>
      </c>
      <c r="F748">
        <v>0</v>
      </c>
      <c r="G748">
        <f t="shared" si="33"/>
        <v>261.71788926383903</v>
      </c>
      <c r="H748">
        <f t="shared" si="34"/>
        <v>1</v>
      </c>
      <c r="I748">
        <f t="shared" si="35"/>
        <v>0</v>
      </c>
    </row>
    <row r="749" spans="1:9" x14ac:dyDescent="0.3">
      <c r="A749">
        <v>748</v>
      </c>
      <c r="B749" t="s">
        <v>160</v>
      </c>
      <c r="C749" t="s">
        <v>63</v>
      </c>
      <c r="D749" t="s">
        <v>94</v>
      </c>
      <c r="E749" s="1">
        <v>1215.36166285132</v>
      </c>
      <c r="F749">
        <v>760.17120806406103</v>
      </c>
      <c r="G749">
        <f t="shared" si="33"/>
        <v>1975.532870915381</v>
      </c>
      <c r="H749">
        <f t="shared" si="34"/>
        <v>0.61520700604094292</v>
      </c>
      <c r="I749">
        <f t="shared" si="35"/>
        <v>0.38479299395905714</v>
      </c>
    </row>
    <row r="750" spans="1:9" x14ac:dyDescent="0.3">
      <c r="A750">
        <v>749</v>
      </c>
      <c r="B750" t="s">
        <v>160</v>
      </c>
      <c r="C750" t="s">
        <v>63</v>
      </c>
      <c r="D750" t="s">
        <v>103</v>
      </c>
      <c r="E750">
        <v>373.30839526619502</v>
      </c>
      <c r="F750">
        <v>0</v>
      </c>
      <c r="G750">
        <f t="shared" si="33"/>
        <v>373.30839526619502</v>
      </c>
      <c r="H750">
        <f t="shared" si="34"/>
        <v>1</v>
      </c>
      <c r="I750">
        <f t="shared" si="35"/>
        <v>0</v>
      </c>
    </row>
    <row r="751" spans="1:9" x14ac:dyDescent="0.3">
      <c r="A751">
        <v>750</v>
      </c>
      <c r="B751" t="s">
        <v>160</v>
      </c>
      <c r="C751" t="s">
        <v>63</v>
      </c>
      <c r="D751" t="s">
        <v>166</v>
      </c>
      <c r="E751">
        <v>803.09919792144694</v>
      </c>
      <c r="F751">
        <v>0</v>
      </c>
      <c r="G751">
        <f t="shared" si="33"/>
        <v>803.09919792144694</v>
      </c>
      <c r="H751">
        <f t="shared" si="34"/>
        <v>1</v>
      </c>
      <c r="I751">
        <f t="shared" si="35"/>
        <v>0</v>
      </c>
    </row>
    <row r="752" spans="1:9" x14ac:dyDescent="0.3">
      <c r="A752">
        <v>751</v>
      </c>
      <c r="B752" t="s">
        <v>160</v>
      </c>
      <c r="C752" t="s">
        <v>63</v>
      </c>
      <c r="D752" t="s">
        <v>168</v>
      </c>
      <c r="E752" s="1">
        <v>2303.35633680209</v>
      </c>
      <c r="F752">
        <v>0</v>
      </c>
      <c r="G752">
        <f t="shared" si="33"/>
        <v>2303.35633680209</v>
      </c>
      <c r="H752">
        <f t="shared" si="34"/>
        <v>1</v>
      </c>
      <c r="I752">
        <f t="shared" si="35"/>
        <v>0</v>
      </c>
    </row>
    <row r="753" spans="1:9" x14ac:dyDescent="0.3">
      <c r="A753">
        <v>752</v>
      </c>
      <c r="B753" t="s">
        <v>160</v>
      </c>
      <c r="C753" t="s">
        <v>63</v>
      </c>
      <c r="D753" t="s">
        <v>177</v>
      </c>
      <c r="E753" s="1">
        <v>2695.7116303869202</v>
      </c>
      <c r="F753">
        <v>363.439157187246</v>
      </c>
      <c r="G753">
        <f t="shared" si="33"/>
        <v>3059.1507875741663</v>
      </c>
      <c r="H753">
        <f t="shared" si="34"/>
        <v>0.8811960630827731</v>
      </c>
      <c r="I753">
        <f t="shared" si="35"/>
        <v>0.11880393691722682</v>
      </c>
    </row>
    <row r="754" spans="1:9" x14ac:dyDescent="0.3">
      <c r="A754">
        <v>753</v>
      </c>
      <c r="B754" t="s">
        <v>160</v>
      </c>
      <c r="C754" t="s">
        <v>63</v>
      </c>
      <c r="D754" t="s">
        <v>169</v>
      </c>
      <c r="E754" s="1">
        <v>2617.78107612454</v>
      </c>
      <c r="F754">
        <v>614.43785697851104</v>
      </c>
      <c r="G754">
        <f t="shared" si="33"/>
        <v>3232.2189331030513</v>
      </c>
      <c r="H754">
        <f t="shared" si="34"/>
        <v>0.80990215400148413</v>
      </c>
      <c r="I754">
        <f t="shared" si="35"/>
        <v>0.19009784599851584</v>
      </c>
    </row>
    <row r="755" spans="1:9" x14ac:dyDescent="0.3">
      <c r="A755">
        <v>754</v>
      </c>
      <c r="B755" t="s">
        <v>160</v>
      </c>
      <c r="C755" t="s">
        <v>63</v>
      </c>
      <c r="D755" t="s">
        <v>170</v>
      </c>
      <c r="E755" s="1">
        <v>148542.33944827999</v>
      </c>
      <c r="F755" s="1">
        <v>10956.5831936206</v>
      </c>
      <c r="G755">
        <f t="shared" si="33"/>
        <v>159498.9226419006</v>
      </c>
      <c r="H755">
        <f t="shared" si="34"/>
        <v>0.93130622444253242</v>
      </c>
      <c r="I755">
        <f t="shared" si="35"/>
        <v>6.8693775557467557E-2</v>
      </c>
    </row>
    <row r="756" spans="1:9" x14ac:dyDescent="0.3">
      <c r="A756">
        <v>755</v>
      </c>
      <c r="B756" t="s">
        <v>160</v>
      </c>
      <c r="C756" t="s">
        <v>63</v>
      </c>
      <c r="D756" t="s">
        <v>171</v>
      </c>
      <c r="E756" s="1">
        <v>2479.7046639764999</v>
      </c>
      <c r="F756" s="1">
        <v>1190.2003685090101</v>
      </c>
      <c r="G756">
        <f t="shared" si="33"/>
        <v>3669.9050324855098</v>
      </c>
      <c r="H756">
        <f t="shared" si="34"/>
        <v>0.67568633030731995</v>
      </c>
      <c r="I756">
        <f t="shared" si="35"/>
        <v>0.32431366969268011</v>
      </c>
    </row>
    <row r="757" spans="1:9" x14ac:dyDescent="0.3">
      <c r="A757">
        <v>756</v>
      </c>
      <c r="B757" t="s">
        <v>160</v>
      </c>
      <c r="C757" t="s">
        <v>63</v>
      </c>
      <c r="D757" t="s">
        <v>189</v>
      </c>
      <c r="E757">
        <v>255.8209188129</v>
      </c>
      <c r="F757">
        <v>0</v>
      </c>
      <c r="G757">
        <f t="shared" si="33"/>
        <v>255.8209188129</v>
      </c>
      <c r="H757">
        <f t="shared" si="34"/>
        <v>1</v>
      </c>
      <c r="I757">
        <f t="shared" si="35"/>
        <v>0</v>
      </c>
    </row>
    <row r="758" spans="1:9" x14ac:dyDescent="0.3">
      <c r="A758">
        <v>757</v>
      </c>
      <c r="B758" t="s">
        <v>160</v>
      </c>
      <c r="C758" t="s">
        <v>63</v>
      </c>
      <c r="D758" t="s">
        <v>172</v>
      </c>
      <c r="E758" s="1">
        <v>6341.7284307576301</v>
      </c>
      <c r="F758" s="1">
        <v>9497.5681566989097</v>
      </c>
      <c r="G758">
        <f t="shared" si="33"/>
        <v>15839.29658745654</v>
      </c>
      <c r="H758">
        <f t="shared" si="34"/>
        <v>0.40037942314810704</v>
      </c>
      <c r="I758">
        <f t="shared" si="35"/>
        <v>0.59962057685189296</v>
      </c>
    </row>
    <row r="759" spans="1:9" x14ac:dyDescent="0.3">
      <c r="A759">
        <v>758</v>
      </c>
      <c r="B759" t="s">
        <v>160</v>
      </c>
      <c r="C759" t="s">
        <v>63</v>
      </c>
      <c r="D759" t="s">
        <v>173</v>
      </c>
      <c r="E759">
        <v>265.87813049870101</v>
      </c>
      <c r="F759">
        <v>0</v>
      </c>
      <c r="G759">
        <f t="shared" si="33"/>
        <v>265.87813049870101</v>
      </c>
      <c r="H759">
        <f t="shared" si="34"/>
        <v>1</v>
      </c>
      <c r="I759">
        <f t="shared" si="35"/>
        <v>0</v>
      </c>
    </row>
    <row r="760" spans="1:9" x14ac:dyDescent="0.3">
      <c r="A760">
        <v>759</v>
      </c>
      <c r="B760" t="s">
        <v>160</v>
      </c>
      <c r="C760" t="s">
        <v>63</v>
      </c>
      <c r="D760" t="s">
        <v>174</v>
      </c>
      <c r="E760" s="1">
        <v>1061.1392871844</v>
      </c>
      <c r="F760" s="1">
        <v>1404.4066496922601</v>
      </c>
      <c r="G760">
        <f t="shared" si="33"/>
        <v>2465.5459368766601</v>
      </c>
      <c r="H760">
        <f t="shared" si="34"/>
        <v>0.43038714927722876</v>
      </c>
      <c r="I760">
        <f t="shared" si="35"/>
        <v>0.56961285072277124</v>
      </c>
    </row>
    <row r="761" spans="1:9" x14ac:dyDescent="0.3">
      <c r="A761">
        <v>760</v>
      </c>
      <c r="B761" t="s">
        <v>160</v>
      </c>
      <c r="C761" t="s">
        <v>64</v>
      </c>
      <c r="D761" t="s">
        <v>14</v>
      </c>
      <c r="E761">
        <v>9.2695231350859597</v>
      </c>
      <c r="F761">
        <v>0</v>
      </c>
      <c r="G761">
        <f t="shared" si="33"/>
        <v>9.2695231350859597</v>
      </c>
      <c r="H761">
        <f t="shared" si="34"/>
        <v>1</v>
      </c>
      <c r="I761">
        <f t="shared" si="35"/>
        <v>0</v>
      </c>
    </row>
    <row r="762" spans="1:9" x14ac:dyDescent="0.3">
      <c r="A762">
        <v>761</v>
      </c>
      <c r="B762" t="s">
        <v>160</v>
      </c>
      <c r="C762" t="s">
        <v>65</v>
      </c>
      <c r="D762" t="s">
        <v>12</v>
      </c>
      <c r="E762">
        <v>732.52882586189298</v>
      </c>
      <c r="F762">
        <v>0</v>
      </c>
      <c r="G762">
        <f t="shared" si="33"/>
        <v>732.52882586189298</v>
      </c>
      <c r="H762">
        <f t="shared" si="34"/>
        <v>1</v>
      </c>
      <c r="I762">
        <f t="shared" si="35"/>
        <v>0</v>
      </c>
    </row>
    <row r="763" spans="1:9" x14ac:dyDescent="0.3">
      <c r="A763">
        <v>762</v>
      </c>
      <c r="B763" t="s">
        <v>160</v>
      </c>
      <c r="C763" t="s">
        <v>65</v>
      </c>
      <c r="D763" t="s">
        <v>162</v>
      </c>
      <c r="E763">
        <v>526.57370814300702</v>
      </c>
      <c r="F763">
        <v>0</v>
      </c>
      <c r="G763">
        <f t="shared" si="33"/>
        <v>526.57370814300702</v>
      </c>
      <c r="H763">
        <f t="shared" si="34"/>
        <v>1</v>
      </c>
      <c r="I763">
        <f t="shared" si="35"/>
        <v>0</v>
      </c>
    </row>
    <row r="764" spans="1:9" x14ac:dyDescent="0.3">
      <c r="A764">
        <v>763</v>
      </c>
      <c r="B764" t="s">
        <v>160</v>
      </c>
      <c r="C764" t="s">
        <v>65</v>
      </c>
      <c r="D764" t="s">
        <v>13</v>
      </c>
      <c r="E764" s="1">
        <v>119341.308016824</v>
      </c>
      <c r="F764" s="1">
        <v>4990.4652441110702</v>
      </c>
      <c r="G764">
        <f t="shared" si="33"/>
        <v>124331.77326093506</v>
      </c>
      <c r="H764">
        <f t="shared" si="34"/>
        <v>0.95986170619767819</v>
      </c>
      <c r="I764">
        <f t="shared" si="35"/>
        <v>4.0138293802321812E-2</v>
      </c>
    </row>
    <row r="765" spans="1:9" x14ac:dyDescent="0.3">
      <c r="A765">
        <v>764</v>
      </c>
      <c r="B765" t="s">
        <v>160</v>
      </c>
      <c r="C765" t="s">
        <v>65</v>
      </c>
      <c r="D765" t="s">
        <v>14</v>
      </c>
      <c r="E765" s="1">
        <v>1137.4659059631099</v>
      </c>
      <c r="F765">
        <v>0</v>
      </c>
      <c r="G765">
        <f t="shared" si="33"/>
        <v>1137.4659059631099</v>
      </c>
      <c r="H765">
        <f t="shared" si="34"/>
        <v>1</v>
      </c>
      <c r="I765">
        <f t="shared" si="35"/>
        <v>0</v>
      </c>
    </row>
    <row r="766" spans="1:9" x14ac:dyDescent="0.3">
      <c r="A766">
        <v>765</v>
      </c>
      <c r="B766" t="s">
        <v>160</v>
      </c>
      <c r="C766" t="s">
        <v>65</v>
      </c>
      <c r="D766" t="s">
        <v>102</v>
      </c>
      <c r="E766">
        <v>538.37035353064505</v>
      </c>
      <c r="F766">
        <v>0</v>
      </c>
      <c r="G766">
        <f t="shared" si="33"/>
        <v>538.37035353064505</v>
      </c>
      <c r="H766">
        <f t="shared" si="34"/>
        <v>1</v>
      </c>
      <c r="I766">
        <f t="shared" si="35"/>
        <v>0</v>
      </c>
    </row>
    <row r="767" spans="1:9" x14ac:dyDescent="0.3">
      <c r="A767">
        <v>766</v>
      </c>
      <c r="B767" t="s">
        <v>160</v>
      </c>
      <c r="C767" t="s">
        <v>65</v>
      </c>
      <c r="D767" t="s">
        <v>163</v>
      </c>
      <c r="E767">
        <v>770.71868457482196</v>
      </c>
      <c r="F767">
        <v>370.64866420534003</v>
      </c>
      <c r="G767">
        <f t="shared" si="33"/>
        <v>1141.367348780162</v>
      </c>
      <c r="H767">
        <f t="shared" si="34"/>
        <v>0.67525909637990666</v>
      </c>
      <c r="I767">
        <f t="shared" si="35"/>
        <v>0.32474090362009334</v>
      </c>
    </row>
    <row r="768" spans="1:9" x14ac:dyDescent="0.3">
      <c r="A768">
        <v>767</v>
      </c>
      <c r="B768" t="s">
        <v>160</v>
      </c>
      <c r="C768" t="s">
        <v>65</v>
      </c>
      <c r="D768" t="s">
        <v>164</v>
      </c>
      <c r="E768" s="1">
        <v>1421.77650320419</v>
      </c>
      <c r="F768">
        <v>0</v>
      </c>
      <c r="G768">
        <f t="shared" si="33"/>
        <v>1421.77650320419</v>
      </c>
      <c r="H768">
        <f t="shared" si="34"/>
        <v>1</v>
      </c>
      <c r="I768">
        <f t="shared" si="35"/>
        <v>0</v>
      </c>
    </row>
    <row r="769" spans="1:9" x14ac:dyDescent="0.3">
      <c r="A769">
        <v>768</v>
      </c>
      <c r="B769" t="s">
        <v>160</v>
      </c>
      <c r="C769" t="s">
        <v>65</v>
      </c>
      <c r="D769" t="s">
        <v>94</v>
      </c>
      <c r="E769" s="1">
        <v>1685.7529290166101</v>
      </c>
      <c r="F769">
        <v>327.53308507625798</v>
      </c>
      <c r="G769">
        <f t="shared" si="33"/>
        <v>2013.2860140928681</v>
      </c>
      <c r="H769">
        <f t="shared" si="34"/>
        <v>0.83731418050711715</v>
      </c>
      <c r="I769">
        <f t="shared" si="35"/>
        <v>0.16268581949288288</v>
      </c>
    </row>
    <row r="770" spans="1:9" x14ac:dyDescent="0.3">
      <c r="A770">
        <v>769</v>
      </c>
      <c r="B770" t="s">
        <v>160</v>
      </c>
      <c r="C770" t="s">
        <v>65</v>
      </c>
      <c r="D770" t="s">
        <v>165</v>
      </c>
      <c r="E770" s="1">
        <v>2420.5411498090898</v>
      </c>
      <c r="F770" s="1">
        <v>1104.3340359188501</v>
      </c>
      <c r="G770">
        <f t="shared" si="33"/>
        <v>3524.8751857279399</v>
      </c>
      <c r="H770">
        <f t="shared" si="34"/>
        <v>0.68670265534784081</v>
      </c>
      <c r="I770">
        <f t="shared" si="35"/>
        <v>0.31329734465215919</v>
      </c>
    </row>
    <row r="771" spans="1:9" x14ac:dyDescent="0.3">
      <c r="A771">
        <v>770</v>
      </c>
      <c r="B771" t="s">
        <v>160</v>
      </c>
      <c r="C771" t="s">
        <v>65</v>
      </c>
      <c r="D771" t="s">
        <v>166</v>
      </c>
      <c r="E771" s="1">
        <v>1040.84168930381</v>
      </c>
      <c r="F771">
        <v>388.67184738000901</v>
      </c>
      <c r="G771">
        <f t="shared" ref="G771:G834" si="36">SUM(E771:F771)</f>
        <v>1429.513536683819</v>
      </c>
      <c r="H771">
        <f t="shared" ref="H771:H834" si="37">E771/G771</f>
        <v>0.72810901232761405</v>
      </c>
      <c r="I771">
        <f t="shared" ref="I771:I834" si="38">F771/G771</f>
        <v>0.2718909876723859</v>
      </c>
    </row>
    <row r="772" spans="1:9" x14ac:dyDescent="0.3">
      <c r="A772">
        <v>771</v>
      </c>
      <c r="B772" t="s">
        <v>160</v>
      </c>
      <c r="C772" t="s">
        <v>65</v>
      </c>
      <c r="D772" t="s">
        <v>168</v>
      </c>
      <c r="E772" s="1">
        <v>8505.8312505998001</v>
      </c>
      <c r="F772">
        <v>95.700652021487201</v>
      </c>
      <c r="G772">
        <f t="shared" si="36"/>
        <v>8601.5319026212874</v>
      </c>
      <c r="H772">
        <f t="shared" si="37"/>
        <v>0.98887399906145523</v>
      </c>
      <c r="I772">
        <f t="shared" si="38"/>
        <v>1.1126000938544767E-2</v>
      </c>
    </row>
    <row r="773" spans="1:9" x14ac:dyDescent="0.3">
      <c r="A773">
        <v>772</v>
      </c>
      <c r="B773" t="s">
        <v>160</v>
      </c>
      <c r="C773" t="s">
        <v>65</v>
      </c>
      <c r="D773" t="s">
        <v>177</v>
      </c>
      <c r="E773">
        <v>605.61275522869903</v>
      </c>
      <c r="F773">
        <v>0</v>
      </c>
      <c r="G773">
        <f t="shared" si="36"/>
        <v>605.61275522869903</v>
      </c>
      <c r="H773">
        <f t="shared" si="37"/>
        <v>1</v>
      </c>
      <c r="I773">
        <f t="shared" si="38"/>
        <v>0</v>
      </c>
    </row>
    <row r="774" spans="1:9" x14ac:dyDescent="0.3">
      <c r="A774">
        <v>773</v>
      </c>
      <c r="B774" t="s">
        <v>160</v>
      </c>
      <c r="C774" t="s">
        <v>65</v>
      </c>
      <c r="D774" t="s">
        <v>169</v>
      </c>
      <c r="E774" s="1">
        <v>1339.0983667750299</v>
      </c>
      <c r="F774">
        <v>441.46821768620498</v>
      </c>
      <c r="G774">
        <f t="shared" si="36"/>
        <v>1780.5665844612349</v>
      </c>
      <c r="H774">
        <f t="shared" si="37"/>
        <v>0.75206306715017635</v>
      </c>
      <c r="I774">
        <f t="shared" si="38"/>
        <v>0.2479369328498236</v>
      </c>
    </row>
    <row r="775" spans="1:9" x14ac:dyDescent="0.3">
      <c r="A775">
        <v>774</v>
      </c>
      <c r="B775" t="s">
        <v>160</v>
      </c>
      <c r="C775" t="s">
        <v>65</v>
      </c>
      <c r="D775" t="s">
        <v>170</v>
      </c>
      <c r="E775" s="1">
        <v>108331.301415291</v>
      </c>
      <c r="F775" s="1">
        <v>3828.2856812426699</v>
      </c>
      <c r="G775">
        <f t="shared" si="36"/>
        <v>112159.58709653368</v>
      </c>
      <c r="H775">
        <f t="shared" si="37"/>
        <v>0.96586751270805105</v>
      </c>
      <c r="I775">
        <f t="shared" si="38"/>
        <v>3.4132487291948885E-2</v>
      </c>
    </row>
    <row r="776" spans="1:9" x14ac:dyDescent="0.3">
      <c r="A776">
        <v>775</v>
      </c>
      <c r="B776" t="s">
        <v>160</v>
      </c>
      <c r="C776" t="s">
        <v>65</v>
      </c>
      <c r="D776" t="s">
        <v>171</v>
      </c>
      <c r="E776" s="1">
        <v>2256.9037532972602</v>
      </c>
      <c r="F776">
        <v>0</v>
      </c>
      <c r="G776">
        <f t="shared" si="36"/>
        <v>2256.9037532972602</v>
      </c>
      <c r="H776">
        <f t="shared" si="37"/>
        <v>1</v>
      </c>
      <c r="I776">
        <f t="shared" si="38"/>
        <v>0</v>
      </c>
    </row>
    <row r="777" spans="1:9" x14ac:dyDescent="0.3">
      <c r="A777">
        <v>776</v>
      </c>
      <c r="B777" t="s">
        <v>160</v>
      </c>
      <c r="C777" t="s">
        <v>65</v>
      </c>
      <c r="D777" t="s">
        <v>172</v>
      </c>
      <c r="E777" s="1">
        <v>4298.8411437799396</v>
      </c>
      <c r="F777" s="1">
        <v>1571.93973763804</v>
      </c>
      <c r="G777">
        <f t="shared" si="36"/>
        <v>5870.7808814179798</v>
      </c>
      <c r="H777">
        <f t="shared" si="37"/>
        <v>0.73224350058550181</v>
      </c>
      <c r="I777">
        <f t="shared" si="38"/>
        <v>0.26775649941449808</v>
      </c>
    </row>
    <row r="778" spans="1:9" x14ac:dyDescent="0.3">
      <c r="A778">
        <v>777</v>
      </c>
      <c r="B778" t="s">
        <v>160</v>
      </c>
      <c r="C778" t="s">
        <v>65</v>
      </c>
      <c r="D778" t="s">
        <v>174</v>
      </c>
      <c r="E778" s="1">
        <v>3871.7975635653202</v>
      </c>
      <c r="F778">
        <v>119.307710260859</v>
      </c>
      <c r="G778">
        <f t="shared" si="36"/>
        <v>3991.1052738261792</v>
      </c>
      <c r="H778">
        <f t="shared" si="37"/>
        <v>0.97010659903077889</v>
      </c>
      <c r="I778">
        <f t="shared" si="38"/>
        <v>2.9893400969221114E-2</v>
      </c>
    </row>
    <row r="779" spans="1:9" x14ac:dyDescent="0.3">
      <c r="A779">
        <v>778</v>
      </c>
      <c r="B779" t="s">
        <v>160</v>
      </c>
      <c r="C779" t="s">
        <v>201</v>
      </c>
      <c r="D779" t="s">
        <v>13</v>
      </c>
      <c r="E779" s="1">
        <v>27520.867005498501</v>
      </c>
      <c r="F779">
        <v>0</v>
      </c>
      <c r="G779">
        <f t="shared" si="36"/>
        <v>27520.867005498501</v>
      </c>
      <c r="H779">
        <f t="shared" si="37"/>
        <v>1</v>
      </c>
      <c r="I779">
        <f t="shared" si="38"/>
        <v>0</v>
      </c>
    </row>
    <row r="780" spans="1:9" x14ac:dyDescent="0.3">
      <c r="A780">
        <v>779</v>
      </c>
      <c r="B780" t="s">
        <v>160</v>
      </c>
      <c r="C780" t="s">
        <v>67</v>
      </c>
      <c r="D780" t="s">
        <v>13</v>
      </c>
      <c r="E780">
        <v>886.01226053395499</v>
      </c>
      <c r="F780">
        <v>0</v>
      </c>
      <c r="G780">
        <f t="shared" si="36"/>
        <v>886.01226053395499</v>
      </c>
      <c r="H780">
        <f t="shared" si="37"/>
        <v>1</v>
      </c>
      <c r="I780">
        <f t="shared" si="38"/>
        <v>0</v>
      </c>
    </row>
    <row r="781" spans="1:9" x14ac:dyDescent="0.3">
      <c r="A781">
        <v>780</v>
      </c>
      <c r="B781" t="s">
        <v>160</v>
      </c>
      <c r="C781" t="s">
        <v>67</v>
      </c>
      <c r="D781" t="s">
        <v>169</v>
      </c>
      <c r="E781">
        <v>37.103984735943797</v>
      </c>
      <c r="F781">
        <v>0</v>
      </c>
      <c r="G781">
        <f t="shared" si="36"/>
        <v>37.103984735943797</v>
      </c>
      <c r="H781">
        <f t="shared" si="37"/>
        <v>1</v>
      </c>
      <c r="I781">
        <f t="shared" si="38"/>
        <v>0</v>
      </c>
    </row>
    <row r="782" spans="1:9" x14ac:dyDescent="0.3">
      <c r="A782">
        <v>781</v>
      </c>
      <c r="B782" t="s">
        <v>160</v>
      </c>
      <c r="C782" t="s">
        <v>72</v>
      </c>
      <c r="D782" t="s">
        <v>13</v>
      </c>
      <c r="E782" s="1">
        <v>21494.864873148199</v>
      </c>
      <c r="F782" s="1">
        <v>1217.10079715337</v>
      </c>
      <c r="G782">
        <f t="shared" si="36"/>
        <v>22711.965670301568</v>
      </c>
      <c r="H782">
        <f t="shared" si="37"/>
        <v>0.94641147248893276</v>
      </c>
      <c r="I782">
        <f t="shared" si="38"/>
        <v>5.3588527511067227E-2</v>
      </c>
    </row>
    <row r="783" spans="1:9" x14ac:dyDescent="0.3">
      <c r="A783">
        <v>782</v>
      </c>
      <c r="B783" t="s">
        <v>160</v>
      </c>
      <c r="C783" t="s">
        <v>72</v>
      </c>
      <c r="D783" t="s">
        <v>202</v>
      </c>
      <c r="E783">
        <v>351.06600726352298</v>
      </c>
      <c r="F783">
        <v>0</v>
      </c>
      <c r="G783">
        <f t="shared" si="36"/>
        <v>351.06600726352298</v>
      </c>
      <c r="H783">
        <f t="shared" si="37"/>
        <v>1</v>
      </c>
      <c r="I783">
        <f t="shared" si="38"/>
        <v>0</v>
      </c>
    </row>
    <row r="784" spans="1:9" x14ac:dyDescent="0.3">
      <c r="A784">
        <v>783</v>
      </c>
      <c r="B784" t="s">
        <v>160</v>
      </c>
      <c r="C784" t="s">
        <v>72</v>
      </c>
      <c r="D784" t="s">
        <v>94</v>
      </c>
      <c r="E784" s="1">
        <v>9942.6328108580492</v>
      </c>
      <c r="F784" s="1">
        <v>21808.441778869001</v>
      </c>
      <c r="G784">
        <f t="shared" si="36"/>
        <v>31751.07458972705</v>
      </c>
      <c r="H784">
        <f t="shared" si="37"/>
        <v>0.31314319087880427</v>
      </c>
      <c r="I784">
        <f t="shared" si="38"/>
        <v>0.68685680912119573</v>
      </c>
    </row>
    <row r="785" spans="1:9" x14ac:dyDescent="0.3">
      <c r="A785">
        <v>784</v>
      </c>
      <c r="B785" t="s">
        <v>160</v>
      </c>
      <c r="C785" t="s">
        <v>75</v>
      </c>
      <c r="D785" t="s">
        <v>170</v>
      </c>
      <c r="E785">
        <v>828.45383477865005</v>
      </c>
      <c r="F785">
        <v>0</v>
      </c>
      <c r="G785">
        <f t="shared" si="36"/>
        <v>828.45383477865005</v>
      </c>
      <c r="H785">
        <f t="shared" si="37"/>
        <v>1</v>
      </c>
      <c r="I785">
        <f t="shared" si="38"/>
        <v>0</v>
      </c>
    </row>
    <row r="786" spans="1:9" x14ac:dyDescent="0.3">
      <c r="A786">
        <v>785</v>
      </c>
      <c r="B786" t="s">
        <v>160</v>
      </c>
      <c r="C786" t="s">
        <v>75</v>
      </c>
      <c r="D786" t="s">
        <v>203</v>
      </c>
      <c r="E786">
        <v>431.925740762055</v>
      </c>
      <c r="F786">
        <v>0</v>
      </c>
      <c r="G786">
        <f t="shared" si="36"/>
        <v>431.925740762055</v>
      </c>
      <c r="H786">
        <f t="shared" si="37"/>
        <v>1</v>
      </c>
      <c r="I786">
        <f t="shared" si="38"/>
        <v>0</v>
      </c>
    </row>
    <row r="787" spans="1:9" x14ac:dyDescent="0.3">
      <c r="A787">
        <v>786</v>
      </c>
      <c r="B787" t="s">
        <v>160</v>
      </c>
      <c r="C787" t="s">
        <v>85</v>
      </c>
      <c r="D787" t="s">
        <v>60</v>
      </c>
      <c r="E787">
        <v>159.04172003962</v>
      </c>
      <c r="F787">
        <v>0</v>
      </c>
      <c r="G787">
        <f t="shared" si="36"/>
        <v>159.04172003962</v>
      </c>
      <c r="H787">
        <f t="shared" si="37"/>
        <v>1</v>
      </c>
      <c r="I787">
        <f t="shared" si="38"/>
        <v>0</v>
      </c>
    </row>
    <row r="788" spans="1:9" x14ac:dyDescent="0.3">
      <c r="A788">
        <v>787</v>
      </c>
      <c r="B788" t="s">
        <v>160</v>
      </c>
      <c r="C788" t="s">
        <v>85</v>
      </c>
      <c r="D788" t="s">
        <v>11</v>
      </c>
      <c r="E788" s="1">
        <v>2359.2870786079302</v>
      </c>
      <c r="F788">
        <v>0</v>
      </c>
      <c r="G788">
        <f t="shared" si="36"/>
        <v>2359.2870786079302</v>
      </c>
      <c r="H788">
        <f t="shared" si="37"/>
        <v>1</v>
      </c>
      <c r="I788">
        <f t="shared" si="38"/>
        <v>0</v>
      </c>
    </row>
    <row r="789" spans="1:9" x14ac:dyDescent="0.3">
      <c r="A789">
        <v>788</v>
      </c>
      <c r="B789" t="s">
        <v>160</v>
      </c>
      <c r="C789" t="s">
        <v>85</v>
      </c>
      <c r="D789" t="s">
        <v>187</v>
      </c>
      <c r="E789" s="1">
        <v>2881.4376053138299</v>
      </c>
      <c r="F789">
        <v>0</v>
      </c>
      <c r="G789">
        <f t="shared" si="36"/>
        <v>2881.4376053138299</v>
      </c>
      <c r="H789">
        <f t="shared" si="37"/>
        <v>1</v>
      </c>
      <c r="I789">
        <f t="shared" si="38"/>
        <v>0</v>
      </c>
    </row>
    <row r="790" spans="1:9" x14ac:dyDescent="0.3">
      <c r="A790">
        <v>789</v>
      </c>
      <c r="B790" t="s">
        <v>160</v>
      </c>
      <c r="C790" t="s">
        <v>85</v>
      </c>
      <c r="D790" t="s">
        <v>43</v>
      </c>
      <c r="E790" s="1">
        <v>2522.8400388281898</v>
      </c>
      <c r="F790">
        <v>0</v>
      </c>
      <c r="G790">
        <f t="shared" si="36"/>
        <v>2522.8400388281898</v>
      </c>
      <c r="H790">
        <f t="shared" si="37"/>
        <v>1</v>
      </c>
      <c r="I790">
        <f t="shared" si="38"/>
        <v>0</v>
      </c>
    </row>
    <row r="791" spans="1:9" x14ac:dyDescent="0.3">
      <c r="A791">
        <v>790</v>
      </c>
      <c r="B791" t="s">
        <v>160</v>
      </c>
      <c r="C791" t="s">
        <v>85</v>
      </c>
      <c r="D791" t="s">
        <v>170</v>
      </c>
      <c r="E791" s="1">
        <v>13347.8424100345</v>
      </c>
      <c r="F791">
        <v>72.401766957124806</v>
      </c>
      <c r="G791">
        <f t="shared" si="36"/>
        <v>13420.244176991624</v>
      </c>
      <c r="H791">
        <f t="shared" si="37"/>
        <v>0.99460503355957908</v>
      </c>
      <c r="I791">
        <f t="shared" si="38"/>
        <v>5.3949664404209742E-3</v>
      </c>
    </row>
    <row r="792" spans="1:9" x14ac:dyDescent="0.3">
      <c r="A792">
        <v>791</v>
      </c>
      <c r="B792" t="s">
        <v>160</v>
      </c>
      <c r="C792" t="s">
        <v>85</v>
      </c>
      <c r="D792" t="s">
        <v>171</v>
      </c>
      <c r="E792">
        <v>473.84826454939298</v>
      </c>
      <c r="F792">
        <v>0</v>
      </c>
      <c r="G792">
        <f t="shared" si="36"/>
        <v>473.84826454939298</v>
      </c>
      <c r="H792">
        <f t="shared" si="37"/>
        <v>1</v>
      </c>
      <c r="I792">
        <f t="shared" si="38"/>
        <v>0</v>
      </c>
    </row>
    <row r="793" spans="1:9" x14ac:dyDescent="0.3">
      <c r="A793">
        <v>792</v>
      </c>
      <c r="B793" t="s">
        <v>160</v>
      </c>
      <c r="C793" t="s">
        <v>85</v>
      </c>
      <c r="D793" t="s">
        <v>189</v>
      </c>
      <c r="E793">
        <v>620.610471077532</v>
      </c>
      <c r="F793">
        <v>0</v>
      </c>
      <c r="G793">
        <f t="shared" si="36"/>
        <v>620.610471077532</v>
      </c>
      <c r="H793">
        <f t="shared" si="37"/>
        <v>1</v>
      </c>
      <c r="I793">
        <f t="shared" si="38"/>
        <v>0</v>
      </c>
    </row>
    <row r="794" spans="1:9" x14ac:dyDescent="0.3">
      <c r="A794">
        <v>793</v>
      </c>
      <c r="B794" t="s">
        <v>160</v>
      </c>
      <c r="C794" t="s">
        <v>85</v>
      </c>
      <c r="D794" t="s">
        <v>172</v>
      </c>
      <c r="E794">
        <v>628.902775510433</v>
      </c>
      <c r="F794">
        <v>0</v>
      </c>
      <c r="G794">
        <f t="shared" si="36"/>
        <v>628.902775510433</v>
      </c>
      <c r="H794">
        <f t="shared" si="37"/>
        <v>1</v>
      </c>
      <c r="I794">
        <f t="shared" si="38"/>
        <v>0</v>
      </c>
    </row>
    <row r="795" spans="1:9" x14ac:dyDescent="0.3">
      <c r="A795">
        <v>794</v>
      </c>
      <c r="B795" t="s">
        <v>160</v>
      </c>
      <c r="C795" t="s">
        <v>204</v>
      </c>
      <c r="D795" t="s">
        <v>181</v>
      </c>
      <c r="E795">
        <v>300.58239788302598</v>
      </c>
      <c r="F795">
        <v>601.02760281055498</v>
      </c>
      <c r="G795">
        <f t="shared" si="36"/>
        <v>901.61000069358101</v>
      </c>
      <c r="H795">
        <f t="shared" si="37"/>
        <v>0.33338405480395861</v>
      </c>
      <c r="I795">
        <f t="shared" si="38"/>
        <v>0.66661594519604128</v>
      </c>
    </row>
    <row r="796" spans="1:9" x14ac:dyDescent="0.3">
      <c r="A796">
        <v>795</v>
      </c>
      <c r="B796" t="s">
        <v>160</v>
      </c>
      <c r="C796" t="s">
        <v>204</v>
      </c>
      <c r="D796" t="s">
        <v>187</v>
      </c>
      <c r="E796">
        <v>0</v>
      </c>
      <c r="F796">
        <v>566.40879421813304</v>
      </c>
      <c r="G796">
        <f t="shared" si="36"/>
        <v>566.40879421813304</v>
      </c>
      <c r="H796">
        <f t="shared" si="37"/>
        <v>0</v>
      </c>
      <c r="I796">
        <f t="shared" si="38"/>
        <v>1</v>
      </c>
    </row>
    <row r="797" spans="1:9" x14ac:dyDescent="0.3">
      <c r="A797">
        <v>796</v>
      </c>
      <c r="B797" t="s">
        <v>160</v>
      </c>
      <c r="C797" t="s">
        <v>204</v>
      </c>
      <c r="D797" t="s">
        <v>94</v>
      </c>
      <c r="E797" s="1">
        <v>8516.3754248633104</v>
      </c>
      <c r="F797" s="1">
        <v>35064.2449035834</v>
      </c>
      <c r="G797">
        <f t="shared" si="36"/>
        <v>43580.620328446712</v>
      </c>
      <c r="H797">
        <f t="shared" si="37"/>
        <v>0.19541657187711831</v>
      </c>
      <c r="I797">
        <f t="shared" si="38"/>
        <v>0.80458342812288164</v>
      </c>
    </row>
    <row r="798" spans="1:9" x14ac:dyDescent="0.3">
      <c r="A798">
        <v>797</v>
      </c>
      <c r="B798" t="s">
        <v>160</v>
      </c>
      <c r="C798" t="s">
        <v>204</v>
      </c>
      <c r="D798" t="s">
        <v>165</v>
      </c>
      <c r="E798">
        <v>998.32347509671604</v>
      </c>
      <c r="F798" s="1">
        <v>1837.7391634958001</v>
      </c>
      <c r="G798">
        <f t="shared" si="36"/>
        <v>2836.0626385925161</v>
      </c>
      <c r="H798">
        <f t="shared" si="37"/>
        <v>0.35201037576242145</v>
      </c>
      <c r="I798">
        <f t="shared" si="38"/>
        <v>0.64798962423757855</v>
      </c>
    </row>
    <row r="799" spans="1:9" x14ac:dyDescent="0.3">
      <c r="A799">
        <v>798</v>
      </c>
      <c r="B799" t="s">
        <v>160</v>
      </c>
      <c r="C799" t="s">
        <v>204</v>
      </c>
      <c r="D799" t="s">
        <v>166</v>
      </c>
      <c r="E799" s="1">
        <v>2119.3146350911402</v>
      </c>
      <c r="F799" s="1">
        <v>5555.3580266303197</v>
      </c>
      <c r="G799">
        <f t="shared" si="36"/>
        <v>7674.6726617214599</v>
      </c>
      <c r="H799">
        <f t="shared" si="37"/>
        <v>0.27614397753555386</v>
      </c>
      <c r="I799">
        <f t="shared" si="38"/>
        <v>0.72385602246444614</v>
      </c>
    </row>
    <row r="800" spans="1:9" x14ac:dyDescent="0.3">
      <c r="A800">
        <v>799</v>
      </c>
      <c r="B800" t="s">
        <v>160</v>
      </c>
      <c r="C800" t="s">
        <v>204</v>
      </c>
      <c r="D800" t="s">
        <v>205</v>
      </c>
      <c r="E800">
        <v>64.216353647113806</v>
      </c>
      <c r="F800">
        <v>202.316132677599</v>
      </c>
      <c r="G800">
        <f t="shared" si="36"/>
        <v>266.53248632471281</v>
      </c>
      <c r="H800">
        <f t="shared" si="37"/>
        <v>0.24093255772536454</v>
      </c>
      <c r="I800">
        <f t="shared" si="38"/>
        <v>0.75906744227463541</v>
      </c>
    </row>
    <row r="801" spans="1:9" x14ac:dyDescent="0.3">
      <c r="A801">
        <v>800</v>
      </c>
      <c r="B801" t="s">
        <v>160</v>
      </c>
      <c r="C801" t="s">
        <v>204</v>
      </c>
      <c r="D801" t="s">
        <v>177</v>
      </c>
      <c r="E801">
        <v>0</v>
      </c>
      <c r="F801">
        <v>908.92205952594895</v>
      </c>
      <c r="G801">
        <f t="shared" si="36"/>
        <v>908.92205952594895</v>
      </c>
      <c r="H801">
        <f t="shared" si="37"/>
        <v>0</v>
      </c>
      <c r="I801">
        <f t="shared" si="38"/>
        <v>1</v>
      </c>
    </row>
    <row r="802" spans="1:9" x14ac:dyDescent="0.3">
      <c r="A802">
        <v>801</v>
      </c>
      <c r="B802" t="s">
        <v>160</v>
      </c>
      <c r="C802" t="s">
        <v>204</v>
      </c>
      <c r="D802" t="s">
        <v>184</v>
      </c>
      <c r="E802">
        <v>0</v>
      </c>
      <c r="F802">
        <v>487.87980297796702</v>
      </c>
      <c r="G802">
        <f t="shared" si="36"/>
        <v>487.87980297796702</v>
      </c>
      <c r="H802">
        <f t="shared" si="37"/>
        <v>0</v>
      </c>
      <c r="I802">
        <f t="shared" si="38"/>
        <v>1</v>
      </c>
    </row>
    <row r="803" spans="1:9" x14ac:dyDescent="0.3">
      <c r="A803">
        <v>802</v>
      </c>
      <c r="B803" t="s">
        <v>160</v>
      </c>
      <c r="C803" t="s">
        <v>204</v>
      </c>
      <c r="D803" t="s">
        <v>46</v>
      </c>
      <c r="E803" s="1">
        <v>4569.3238202832899</v>
      </c>
      <c r="F803" s="1">
        <v>21117.4708829708</v>
      </c>
      <c r="G803">
        <f t="shared" si="36"/>
        <v>25686.794703254091</v>
      </c>
      <c r="H803">
        <f t="shared" si="37"/>
        <v>0.17788610346562361</v>
      </c>
      <c r="I803">
        <f t="shared" si="38"/>
        <v>0.82211389653437639</v>
      </c>
    </row>
    <row r="804" spans="1:9" x14ac:dyDescent="0.3">
      <c r="A804">
        <v>803</v>
      </c>
      <c r="B804" t="s">
        <v>160</v>
      </c>
      <c r="C804" t="s">
        <v>204</v>
      </c>
      <c r="D804" t="s">
        <v>106</v>
      </c>
      <c r="E804">
        <v>184.240007311966</v>
      </c>
      <c r="F804">
        <v>208.23172186776301</v>
      </c>
      <c r="G804">
        <f t="shared" si="36"/>
        <v>392.47172917972898</v>
      </c>
      <c r="H804">
        <f t="shared" si="37"/>
        <v>0.46943510478329231</v>
      </c>
      <c r="I804">
        <f t="shared" si="38"/>
        <v>0.5305648952167078</v>
      </c>
    </row>
    <row r="805" spans="1:9" x14ac:dyDescent="0.3">
      <c r="A805">
        <v>804</v>
      </c>
      <c r="B805" t="s">
        <v>160</v>
      </c>
      <c r="C805" t="s">
        <v>204</v>
      </c>
      <c r="D805" t="s">
        <v>108</v>
      </c>
      <c r="E805">
        <v>0</v>
      </c>
      <c r="F805">
        <v>999.14512066524696</v>
      </c>
      <c r="G805">
        <f t="shared" si="36"/>
        <v>999.14512066524696</v>
      </c>
      <c r="H805">
        <f t="shared" si="37"/>
        <v>0</v>
      </c>
      <c r="I805">
        <f t="shared" si="38"/>
        <v>1</v>
      </c>
    </row>
    <row r="806" spans="1:9" x14ac:dyDescent="0.3">
      <c r="A806">
        <v>805</v>
      </c>
      <c r="B806" t="s">
        <v>160</v>
      </c>
      <c r="C806" t="s">
        <v>204</v>
      </c>
      <c r="D806" t="s">
        <v>22</v>
      </c>
      <c r="E806" s="1">
        <v>1042.73322563481</v>
      </c>
      <c r="F806" s="1">
        <v>1589.5389743529399</v>
      </c>
      <c r="G806">
        <f t="shared" si="36"/>
        <v>2632.2721999877499</v>
      </c>
      <c r="H806">
        <f t="shared" si="37"/>
        <v>0.39613426971559501</v>
      </c>
      <c r="I806">
        <f t="shared" si="38"/>
        <v>0.60386573028440504</v>
      </c>
    </row>
    <row r="807" spans="1:9" x14ac:dyDescent="0.3">
      <c r="A807">
        <v>806</v>
      </c>
      <c r="B807" t="s">
        <v>160</v>
      </c>
      <c r="C807" t="s">
        <v>204</v>
      </c>
      <c r="D807" t="s">
        <v>97</v>
      </c>
      <c r="E807">
        <v>96.896935525394994</v>
      </c>
      <c r="F807">
        <v>487.01710127954499</v>
      </c>
      <c r="G807">
        <f t="shared" si="36"/>
        <v>583.91403680494</v>
      </c>
      <c r="H807">
        <f t="shared" si="37"/>
        <v>0.16594383662293086</v>
      </c>
      <c r="I807">
        <f t="shared" si="38"/>
        <v>0.83405616337706912</v>
      </c>
    </row>
    <row r="808" spans="1:9" x14ac:dyDescent="0.3">
      <c r="A808">
        <v>807</v>
      </c>
      <c r="B808" t="s">
        <v>160</v>
      </c>
      <c r="C808" t="s">
        <v>204</v>
      </c>
      <c r="D808" t="s">
        <v>206</v>
      </c>
      <c r="E808">
        <v>0</v>
      </c>
      <c r="F808">
        <v>316.42044506134499</v>
      </c>
      <c r="G808">
        <f t="shared" si="36"/>
        <v>316.42044506134499</v>
      </c>
      <c r="H808">
        <f t="shared" si="37"/>
        <v>0</v>
      </c>
      <c r="I808">
        <f t="shared" si="38"/>
        <v>1</v>
      </c>
    </row>
    <row r="809" spans="1:9" x14ac:dyDescent="0.3">
      <c r="A809">
        <v>808</v>
      </c>
      <c r="B809" t="s">
        <v>160</v>
      </c>
      <c r="C809" t="s">
        <v>204</v>
      </c>
      <c r="D809" t="s">
        <v>170</v>
      </c>
      <c r="E809">
        <v>637.09607248823897</v>
      </c>
      <c r="F809">
        <v>243.15240413871001</v>
      </c>
      <c r="G809">
        <f t="shared" si="36"/>
        <v>880.24847662694901</v>
      </c>
      <c r="H809">
        <f t="shared" si="37"/>
        <v>0.72376844652949224</v>
      </c>
      <c r="I809">
        <f t="shared" si="38"/>
        <v>0.27623155347050771</v>
      </c>
    </row>
    <row r="810" spans="1:9" x14ac:dyDescent="0.3">
      <c r="A810">
        <v>809</v>
      </c>
      <c r="B810" t="s">
        <v>160</v>
      </c>
      <c r="C810" t="s">
        <v>204</v>
      </c>
      <c r="D810" t="s">
        <v>189</v>
      </c>
      <c r="E810" s="1">
        <v>1368.1247221143101</v>
      </c>
      <c r="F810" s="1">
        <v>2338.1819205910001</v>
      </c>
      <c r="G810">
        <f t="shared" si="36"/>
        <v>3706.30664270531</v>
      </c>
      <c r="H810">
        <f t="shared" si="37"/>
        <v>0.369134249808237</v>
      </c>
      <c r="I810">
        <f t="shared" si="38"/>
        <v>0.63086575019176305</v>
      </c>
    </row>
    <row r="811" spans="1:9" x14ac:dyDescent="0.3">
      <c r="A811">
        <v>810</v>
      </c>
      <c r="B811" t="s">
        <v>160</v>
      </c>
      <c r="C811" t="s">
        <v>204</v>
      </c>
      <c r="D811" t="s">
        <v>173</v>
      </c>
      <c r="E811">
        <v>0</v>
      </c>
      <c r="F811">
        <v>538.08321232164496</v>
      </c>
      <c r="G811">
        <f t="shared" si="36"/>
        <v>538.08321232164496</v>
      </c>
      <c r="H811">
        <f t="shared" si="37"/>
        <v>0</v>
      </c>
      <c r="I811">
        <f t="shared" si="38"/>
        <v>1</v>
      </c>
    </row>
    <row r="812" spans="1:9" x14ac:dyDescent="0.3">
      <c r="A812">
        <v>811</v>
      </c>
      <c r="B812" t="s">
        <v>160</v>
      </c>
      <c r="C812" t="s">
        <v>204</v>
      </c>
      <c r="D812" t="s">
        <v>174</v>
      </c>
      <c r="E812">
        <v>25.937207235703301</v>
      </c>
      <c r="F812">
        <v>267.777914615329</v>
      </c>
      <c r="G812">
        <f t="shared" si="36"/>
        <v>293.71512185103228</v>
      </c>
      <c r="H812">
        <f t="shared" si="37"/>
        <v>8.8307360793150602E-2</v>
      </c>
      <c r="I812">
        <f t="shared" si="38"/>
        <v>0.9116926392068494</v>
      </c>
    </row>
    <row r="813" spans="1:9" x14ac:dyDescent="0.3">
      <c r="A813">
        <v>812</v>
      </c>
      <c r="B813" t="s">
        <v>160</v>
      </c>
      <c r="C813" t="s">
        <v>207</v>
      </c>
      <c r="D813" t="s">
        <v>166</v>
      </c>
      <c r="E813" s="1">
        <v>10592.831336904201</v>
      </c>
      <c r="F813">
        <v>868.97018225741101</v>
      </c>
      <c r="G813">
        <f t="shared" si="36"/>
        <v>11461.801519161612</v>
      </c>
      <c r="H813">
        <f t="shared" si="37"/>
        <v>0.92418554964464494</v>
      </c>
      <c r="I813">
        <f t="shared" si="38"/>
        <v>7.5814450355355043E-2</v>
      </c>
    </row>
    <row r="814" spans="1:9" x14ac:dyDescent="0.3">
      <c r="A814">
        <v>813</v>
      </c>
      <c r="B814" t="s">
        <v>160</v>
      </c>
      <c r="C814" t="s">
        <v>207</v>
      </c>
      <c r="D814" t="s">
        <v>170</v>
      </c>
      <c r="E814" s="1">
        <v>72414.578229156294</v>
      </c>
      <c r="F814">
        <v>0</v>
      </c>
      <c r="G814">
        <f t="shared" si="36"/>
        <v>72414.578229156294</v>
      </c>
      <c r="H814">
        <f t="shared" si="37"/>
        <v>1</v>
      </c>
      <c r="I814">
        <f t="shared" si="38"/>
        <v>0</v>
      </c>
    </row>
    <row r="815" spans="1:9" x14ac:dyDescent="0.3">
      <c r="A815">
        <v>814</v>
      </c>
      <c r="B815" t="s">
        <v>160</v>
      </c>
      <c r="C815" t="s">
        <v>91</v>
      </c>
      <c r="D815" t="s">
        <v>11</v>
      </c>
      <c r="E815" s="1">
        <v>1986.3233430006401</v>
      </c>
      <c r="F815">
        <v>0</v>
      </c>
      <c r="G815">
        <f t="shared" si="36"/>
        <v>1986.3233430006401</v>
      </c>
      <c r="H815">
        <f t="shared" si="37"/>
        <v>1</v>
      </c>
      <c r="I815">
        <f t="shared" si="38"/>
        <v>0</v>
      </c>
    </row>
    <row r="816" spans="1:9" x14ac:dyDescent="0.3">
      <c r="A816">
        <v>815</v>
      </c>
      <c r="B816" t="s">
        <v>160</v>
      </c>
      <c r="C816" t="s">
        <v>91</v>
      </c>
      <c r="D816" t="s">
        <v>162</v>
      </c>
      <c r="E816">
        <v>467.98507386569003</v>
      </c>
      <c r="F816">
        <v>0</v>
      </c>
      <c r="G816">
        <f t="shared" si="36"/>
        <v>467.98507386569003</v>
      </c>
      <c r="H816">
        <f t="shared" si="37"/>
        <v>1</v>
      </c>
      <c r="I816">
        <f t="shared" si="38"/>
        <v>0</v>
      </c>
    </row>
    <row r="817" spans="1:9" x14ac:dyDescent="0.3">
      <c r="A817">
        <v>816</v>
      </c>
      <c r="B817" t="s">
        <v>160</v>
      </c>
      <c r="C817" t="s">
        <v>91</v>
      </c>
      <c r="D817" t="s">
        <v>181</v>
      </c>
      <c r="E817" s="1">
        <v>11912.6966854647</v>
      </c>
      <c r="F817">
        <v>167.44134106163099</v>
      </c>
      <c r="G817">
        <f t="shared" si="36"/>
        <v>12080.138026526331</v>
      </c>
      <c r="H817">
        <f t="shared" si="37"/>
        <v>0.98613912020757111</v>
      </c>
      <c r="I817">
        <f t="shared" si="38"/>
        <v>1.3860879792428921E-2</v>
      </c>
    </row>
    <row r="818" spans="1:9" x14ac:dyDescent="0.3">
      <c r="A818">
        <v>817</v>
      </c>
      <c r="B818" t="s">
        <v>160</v>
      </c>
      <c r="C818" t="s">
        <v>91</v>
      </c>
      <c r="D818" t="s">
        <v>13</v>
      </c>
      <c r="E818" s="1">
        <v>26282.030802541602</v>
      </c>
      <c r="F818" s="1">
        <v>11037.2007126801</v>
      </c>
      <c r="G818">
        <f t="shared" si="36"/>
        <v>37319.231515221705</v>
      </c>
      <c r="H818">
        <f t="shared" si="37"/>
        <v>0.70424898197117836</v>
      </c>
      <c r="I818">
        <f t="shared" si="38"/>
        <v>0.29575101802882153</v>
      </c>
    </row>
    <row r="819" spans="1:9" x14ac:dyDescent="0.3">
      <c r="A819">
        <v>818</v>
      </c>
      <c r="B819" t="s">
        <v>160</v>
      </c>
      <c r="C819" t="s">
        <v>91</v>
      </c>
      <c r="D819" t="s">
        <v>163</v>
      </c>
      <c r="E819" s="1">
        <v>2401.4172789495001</v>
      </c>
      <c r="F819" s="1">
        <v>1817.2070016165401</v>
      </c>
      <c r="G819">
        <f t="shared" si="36"/>
        <v>4218.6242805660404</v>
      </c>
      <c r="H819">
        <f t="shared" si="37"/>
        <v>0.56924179998966062</v>
      </c>
      <c r="I819">
        <f t="shared" si="38"/>
        <v>0.43075820001033926</v>
      </c>
    </row>
    <row r="820" spans="1:9" x14ac:dyDescent="0.3">
      <c r="A820">
        <v>819</v>
      </c>
      <c r="B820" t="s">
        <v>160</v>
      </c>
      <c r="C820" t="s">
        <v>91</v>
      </c>
      <c r="D820" t="s">
        <v>164</v>
      </c>
      <c r="E820" s="1">
        <v>8432.6188859962404</v>
      </c>
      <c r="F820" s="1">
        <v>1049.6854239229001</v>
      </c>
      <c r="G820">
        <f t="shared" si="36"/>
        <v>9482.30430991914</v>
      </c>
      <c r="H820">
        <f t="shared" si="37"/>
        <v>0.88930059723722887</v>
      </c>
      <c r="I820">
        <f t="shared" si="38"/>
        <v>0.1106994027627712</v>
      </c>
    </row>
    <row r="821" spans="1:9" x14ac:dyDescent="0.3">
      <c r="A821">
        <v>820</v>
      </c>
      <c r="B821" t="s">
        <v>160</v>
      </c>
      <c r="C821" t="s">
        <v>91</v>
      </c>
      <c r="D821" t="s">
        <v>192</v>
      </c>
      <c r="E821">
        <v>293.91266868859401</v>
      </c>
      <c r="F821">
        <v>0</v>
      </c>
      <c r="G821">
        <f t="shared" si="36"/>
        <v>293.91266868859401</v>
      </c>
      <c r="H821">
        <f t="shared" si="37"/>
        <v>1</v>
      </c>
      <c r="I821">
        <f t="shared" si="38"/>
        <v>0</v>
      </c>
    </row>
    <row r="822" spans="1:9" x14ac:dyDescent="0.3">
      <c r="A822">
        <v>821</v>
      </c>
      <c r="B822" t="s">
        <v>160</v>
      </c>
      <c r="C822" t="s">
        <v>91</v>
      </c>
      <c r="D822" t="s">
        <v>187</v>
      </c>
      <c r="E822">
        <v>521.80580121529397</v>
      </c>
      <c r="F822">
        <v>373.85449413735</v>
      </c>
      <c r="G822">
        <f t="shared" si="36"/>
        <v>895.66029535264397</v>
      </c>
      <c r="H822">
        <f t="shared" si="37"/>
        <v>0.58259342735500619</v>
      </c>
      <c r="I822">
        <f t="shared" si="38"/>
        <v>0.41740657264499381</v>
      </c>
    </row>
    <row r="823" spans="1:9" x14ac:dyDescent="0.3">
      <c r="A823">
        <v>822</v>
      </c>
      <c r="B823" t="s">
        <v>160</v>
      </c>
      <c r="C823" t="s">
        <v>91</v>
      </c>
      <c r="D823" t="s">
        <v>94</v>
      </c>
      <c r="E823" s="1">
        <v>118251.602483455</v>
      </c>
      <c r="F823" s="1">
        <v>64902.907107822801</v>
      </c>
      <c r="G823">
        <f t="shared" si="36"/>
        <v>183154.50959127781</v>
      </c>
      <c r="H823">
        <f t="shared" si="37"/>
        <v>0.64563849804922513</v>
      </c>
      <c r="I823">
        <f t="shared" si="38"/>
        <v>0.35436150195077487</v>
      </c>
    </row>
    <row r="824" spans="1:9" x14ac:dyDescent="0.3">
      <c r="A824">
        <v>823</v>
      </c>
      <c r="B824" t="s">
        <v>160</v>
      </c>
      <c r="C824" t="s">
        <v>91</v>
      </c>
      <c r="D824" t="s">
        <v>103</v>
      </c>
      <c r="E824">
        <v>272.857890995486</v>
      </c>
      <c r="F824">
        <v>497.71223783858801</v>
      </c>
      <c r="G824">
        <f t="shared" si="36"/>
        <v>770.57012883407401</v>
      </c>
      <c r="H824">
        <f t="shared" si="37"/>
        <v>0.35409871312860114</v>
      </c>
      <c r="I824">
        <f t="shared" si="38"/>
        <v>0.64590128687139881</v>
      </c>
    </row>
    <row r="825" spans="1:9" x14ac:dyDescent="0.3">
      <c r="A825">
        <v>824</v>
      </c>
      <c r="B825" t="s">
        <v>160</v>
      </c>
      <c r="C825" t="s">
        <v>91</v>
      </c>
      <c r="D825" t="s">
        <v>165</v>
      </c>
      <c r="E825" s="1">
        <v>4174.4723049158702</v>
      </c>
      <c r="F825" s="1">
        <v>4737.8596798790104</v>
      </c>
      <c r="G825">
        <f t="shared" si="36"/>
        <v>8912.3319847948806</v>
      </c>
      <c r="H825">
        <f t="shared" si="37"/>
        <v>0.46839281930227006</v>
      </c>
      <c r="I825">
        <f t="shared" si="38"/>
        <v>0.53160718069772994</v>
      </c>
    </row>
    <row r="826" spans="1:9" x14ac:dyDescent="0.3">
      <c r="A826">
        <v>825</v>
      </c>
      <c r="B826" t="s">
        <v>160</v>
      </c>
      <c r="C826" t="s">
        <v>91</v>
      </c>
      <c r="D826" t="s">
        <v>176</v>
      </c>
      <c r="E826">
        <v>690.93014300226605</v>
      </c>
      <c r="F826">
        <v>0</v>
      </c>
      <c r="G826">
        <f t="shared" si="36"/>
        <v>690.93014300226605</v>
      </c>
      <c r="H826">
        <f t="shared" si="37"/>
        <v>1</v>
      </c>
      <c r="I826">
        <f t="shared" si="38"/>
        <v>0</v>
      </c>
    </row>
    <row r="827" spans="1:9" x14ac:dyDescent="0.3">
      <c r="A827">
        <v>826</v>
      </c>
      <c r="B827" t="s">
        <v>160</v>
      </c>
      <c r="C827" t="s">
        <v>91</v>
      </c>
      <c r="D827" t="s">
        <v>166</v>
      </c>
      <c r="E827" s="1">
        <v>481775.48442141397</v>
      </c>
      <c r="F827" s="1">
        <v>133110.01011694499</v>
      </c>
      <c r="G827">
        <f t="shared" si="36"/>
        <v>614885.49453835899</v>
      </c>
      <c r="H827">
        <f t="shared" si="37"/>
        <v>0.78352065335858867</v>
      </c>
      <c r="I827">
        <f t="shared" si="38"/>
        <v>0.21647934664141125</v>
      </c>
    </row>
    <row r="828" spans="1:9" x14ac:dyDescent="0.3">
      <c r="A828">
        <v>827</v>
      </c>
      <c r="B828" t="s">
        <v>160</v>
      </c>
      <c r="C828" t="s">
        <v>91</v>
      </c>
      <c r="D828" t="s">
        <v>168</v>
      </c>
      <c r="E828" s="1">
        <v>4604.2200690748496</v>
      </c>
      <c r="F828" s="1">
        <v>2423.2080825029898</v>
      </c>
      <c r="G828">
        <f t="shared" si="36"/>
        <v>7027.4281515778393</v>
      </c>
      <c r="H828">
        <f t="shared" si="37"/>
        <v>0.65517853327907494</v>
      </c>
      <c r="I828">
        <f t="shared" si="38"/>
        <v>0.34482146672092506</v>
      </c>
    </row>
    <row r="829" spans="1:9" x14ac:dyDescent="0.3">
      <c r="A829">
        <v>828</v>
      </c>
      <c r="B829" t="s">
        <v>160</v>
      </c>
      <c r="C829" t="s">
        <v>91</v>
      </c>
      <c r="D829" t="s">
        <v>177</v>
      </c>
      <c r="E829" s="1">
        <v>2512.33066344402</v>
      </c>
      <c r="F829">
        <v>36.832882514045203</v>
      </c>
      <c r="G829">
        <f t="shared" si="36"/>
        <v>2549.1635459580652</v>
      </c>
      <c r="H829">
        <f t="shared" si="37"/>
        <v>0.98555099276684421</v>
      </c>
      <c r="I829">
        <f t="shared" si="38"/>
        <v>1.4449007233155812E-2</v>
      </c>
    </row>
    <row r="830" spans="1:9" x14ac:dyDescent="0.3">
      <c r="A830">
        <v>829</v>
      </c>
      <c r="B830" t="s">
        <v>160</v>
      </c>
      <c r="C830" t="s">
        <v>91</v>
      </c>
      <c r="D830" t="s">
        <v>183</v>
      </c>
      <c r="E830">
        <v>89.637548320217107</v>
      </c>
      <c r="F830">
        <v>173.13530561586199</v>
      </c>
      <c r="G830">
        <f t="shared" si="36"/>
        <v>262.77285393607912</v>
      </c>
      <c r="H830">
        <f t="shared" si="37"/>
        <v>0.34112179769536588</v>
      </c>
      <c r="I830">
        <f t="shared" si="38"/>
        <v>0.65887820230463412</v>
      </c>
    </row>
    <row r="831" spans="1:9" x14ac:dyDescent="0.3">
      <c r="A831">
        <v>830</v>
      </c>
      <c r="B831" t="s">
        <v>160</v>
      </c>
      <c r="C831" t="s">
        <v>91</v>
      </c>
      <c r="D831" t="s">
        <v>169</v>
      </c>
      <c r="E831" s="1">
        <v>19632.198779389601</v>
      </c>
      <c r="F831">
        <v>403.97901155768199</v>
      </c>
      <c r="G831">
        <f t="shared" si="36"/>
        <v>20036.177790947284</v>
      </c>
      <c r="H831">
        <f t="shared" si="37"/>
        <v>0.97983752111941191</v>
      </c>
      <c r="I831">
        <f t="shared" si="38"/>
        <v>2.0162478880588051E-2</v>
      </c>
    </row>
    <row r="832" spans="1:9" x14ac:dyDescent="0.3">
      <c r="A832">
        <v>831</v>
      </c>
      <c r="B832" t="s">
        <v>160</v>
      </c>
      <c r="C832" t="s">
        <v>91</v>
      </c>
      <c r="D832" t="s">
        <v>46</v>
      </c>
      <c r="E832" s="1">
        <v>2611.4563173203601</v>
      </c>
      <c r="F832">
        <v>877.56417808837</v>
      </c>
      <c r="G832">
        <f t="shared" si="36"/>
        <v>3489.0204954087303</v>
      </c>
      <c r="H832">
        <f t="shared" si="37"/>
        <v>0.74847835395545137</v>
      </c>
      <c r="I832">
        <f t="shared" si="38"/>
        <v>0.25152164604454852</v>
      </c>
    </row>
    <row r="833" spans="1:9" x14ac:dyDescent="0.3">
      <c r="A833">
        <v>832</v>
      </c>
      <c r="B833" t="s">
        <v>160</v>
      </c>
      <c r="C833" t="s">
        <v>91</v>
      </c>
      <c r="D833" t="s">
        <v>108</v>
      </c>
      <c r="E833">
        <v>856.15365310964796</v>
      </c>
      <c r="F833">
        <v>281.50532307639099</v>
      </c>
      <c r="G833">
        <f t="shared" si="36"/>
        <v>1137.6589761860389</v>
      </c>
      <c r="H833">
        <f t="shared" si="37"/>
        <v>0.75255737530404099</v>
      </c>
      <c r="I833">
        <f t="shared" si="38"/>
        <v>0.24744262469595901</v>
      </c>
    </row>
    <row r="834" spans="1:9" x14ac:dyDescent="0.3">
      <c r="A834">
        <v>833</v>
      </c>
      <c r="B834" t="s">
        <v>160</v>
      </c>
      <c r="C834" t="s">
        <v>91</v>
      </c>
      <c r="D834" t="s">
        <v>22</v>
      </c>
      <c r="E834" s="1">
        <v>1389.2717315725699</v>
      </c>
      <c r="F834" s="1">
        <v>1195.25416454632</v>
      </c>
      <c r="G834">
        <f t="shared" si="36"/>
        <v>2584.5258961188902</v>
      </c>
      <c r="H834">
        <f t="shared" si="37"/>
        <v>0.53753445986314174</v>
      </c>
      <c r="I834">
        <f t="shared" si="38"/>
        <v>0.4624655401368582</v>
      </c>
    </row>
    <row r="835" spans="1:9" x14ac:dyDescent="0.3">
      <c r="A835">
        <v>834</v>
      </c>
      <c r="B835" t="s">
        <v>160</v>
      </c>
      <c r="C835" t="s">
        <v>91</v>
      </c>
      <c r="D835" t="s">
        <v>208</v>
      </c>
      <c r="E835">
        <v>337.38345850246901</v>
      </c>
      <c r="F835">
        <v>28.678002647205101</v>
      </c>
      <c r="G835">
        <f t="shared" ref="G835:G898" si="39">SUM(E835:F835)</f>
        <v>366.06146114967413</v>
      </c>
      <c r="H835">
        <f t="shared" ref="H835:H898" si="40">E835/G835</f>
        <v>0.92165795722626109</v>
      </c>
      <c r="I835">
        <f t="shared" ref="I835:I898" si="41">F835/G835</f>
        <v>7.8342042773738824E-2</v>
      </c>
    </row>
    <row r="836" spans="1:9" x14ac:dyDescent="0.3">
      <c r="A836">
        <v>835</v>
      </c>
      <c r="B836" t="s">
        <v>160</v>
      </c>
      <c r="C836" t="s">
        <v>91</v>
      </c>
      <c r="D836" t="s">
        <v>43</v>
      </c>
      <c r="E836">
        <v>350.98896986450802</v>
      </c>
      <c r="F836">
        <v>0</v>
      </c>
      <c r="G836">
        <f t="shared" si="39"/>
        <v>350.98896986450802</v>
      </c>
      <c r="H836">
        <f t="shared" si="40"/>
        <v>1</v>
      </c>
      <c r="I836">
        <f t="shared" si="41"/>
        <v>0</v>
      </c>
    </row>
    <row r="837" spans="1:9" x14ac:dyDescent="0.3">
      <c r="A837">
        <v>836</v>
      </c>
      <c r="B837" t="s">
        <v>160</v>
      </c>
      <c r="C837" t="s">
        <v>91</v>
      </c>
      <c r="D837" t="s">
        <v>170</v>
      </c>
      <c r="E837" s="1">
        <v>327630.20798532601</v>
      </c>
      <c r="F837" s="1">
        <v>50975.069384490504</v>
      </c>
      <c r="G837">
        <f t="shared" si="39"/>
        <v>378605.2773698165</v>
      </c>
      <c r="H837">
        <f t="shared" si="40"/>
        <v>0.865360911663419</v>
      </c>
      <c r="I837">
        <f t="shared" si="41"/>
        <v>0.13463908833658109</v>
      </c>
    </row>
    <row r="838" spans="1:9" x14ac:dyDescent="0.3">
      <c r="A838">
        <v>837</v>
      </c>
      <c r="B838" t="s">
        <v>160</v>
      </c>
      <c r="C838" t="s">
        <v>91</v>
      </c>
      <c r="D838" t="s">
        <v>171</v>
      </c>
      <c r="E838">
        <v>693.56867133485105</v>
      </c>
      <c r="F838">
        <v>0</v>
      </c>
      <c r="G838">
        <f t="shared" si="39"/>
        <v>693.56867133485105</v>
      </c>
      <c r="H838">
        <f t="shared" si="40"/>
        <v>1</v>
      </c>
      <c r="I838">
        <f t="shared" si="41"/>
        <v>0</v>
      </c>
    </row>
    <row r="839" spans="1:9" x14ac:dyDescent="0.3">
      <c r="A839">
        <v>838</v>
      </c>
      <c r="B839" t="s">
        <v>160</v>
      </c>
      <c r="C839" t="s">
        <v>91</v>
      </c>
      <c r="D839" t="s">
        <v>189</v>
      </c>
      <c r="E839">
        <v>437.46894337023798</v>
      </c>
      <c r="F839">
        <v>0</v>
      </c>
      <c r="G839">
        <f t="shared" si="39"/>
        <v>437.46894337023798</v>
      </c>
      <c r="H839">
        <f t="shared" si="40"/>
        <v>1</v>
      </c>
      <c r="I839">
        <f t="shared" si="41"/>
        <v>0</v>
      </c>
    </row>
    <row r="840" spans="1:9" x14ac:dyDescent="0.3">
      <c r="A840">
        <v>839</v>
      </c>
      <c r="B840" t="s">
        <v>160</v>
      </c>
      <c r="C840" t="s">
        <v>91</v>
      </c>
      <c r="D840" t="s">
        <v>172</v>
      </c>
      <c r="E840" s="1">
        <v>4420.6539659725704</v>
      </c>
      <c r="F840">
        <v>0</v>
      </c>
      <c r="G840">
        <f t="shared" si="39"/>
        <v>4420.6539659725704</v>
      </c>
      <c r="H840">
        <f t="shared" si="40"/>
        <v>1</v>
      </c>
      <c r="I840">
        <f t="shared" si="41"/>
        <v>0</v>
      </c>
    </row>
    <row r="841" spans="1:9" x14ac:dyDescent="0.3">
      <c r="A841">
        <v>840</v>
      </c>
      <c r="B841" t="s">
        <v>160</v>
      </c>
      <c r="C841" t="s">
        <v>91</v>
      </c>
      <c r="D841" t="s">
        <v>173</v>
      </c>
      <c r="E841">
        <v>281.45099530965501</v>
      </c>
      <c r="F841">
        <v>0</v>
      </c>
      <c r="G841">
        <f t="shared" si="39"/>
        <v>281.45099530965501</v>
      </c>
      <c r="H841">
        <f t="shared" si="40"/>
        <v>1</v>
      </c>
      <c r="I841">
        <f t="shared" si="41"/>
        <v>0</v>
      </c>
    </row>
    <row r="842" spans="1:9" x14ac:dyDescent="0.3">
      <c r="A842">
        <v>841</v>
      </c>
      <c r="B842" t="s">
        <v>160</v>
      </c>
      <c r="C842" t="s">
        <v>91</v>
      </c>
      <c r="D842" t="s">
        <v>174</v>
      </c>
      <c r="E842" s="1">
        <v>3984.0123696393098</v>
      </c>
      <c r="F842">
        <v>693.99986904835998</v>
      </c>
      <c r="G842">
        <f t="shared" si="39"/>
        <v>4678.0122386876701</v>
      </c>
      <c r="H842">
        <f t="shared" si="40"/>
        <v>0.85164641868422108</v>
      </c>
      <c r="I842">
        <f t="shared" si="41"/>
        <v>0.14835358131577886</v>
      </c>
    </row>
    <row r="843" spans="1:9" x14ac:dyDescent="0.3">
      <c r="A843">
        <v>842</v>
      </c>
      <c r="B843" t="s">
        <v>160</v>
      </c>
      <c r="C843" t="s">
        <v>209</v>
      </c>
      <c r="D843" t="s">
        <v>166</v>
      </c>
      <c r="E843">
        <v>954.13235424977802</v>
      </c>
      <c r="F843">
        <v>0</v>
      </c>
      <c r="G843">
        <f t="shared" si="39"/>
        <v>954.13235424977802</v>
      </c>
      <c r="H843">
        <f t="shared" si="40"/>
        <v>1</v>
      </c>
      <c r="I843">
        <f t="shared" si="41"/>
        <v>0</v>
      </c>
    </row>
    <row r="844" spans="1:9" x14ac:dyDescent="0.3">
      <c r="A844">
        <v>843</v>
      </c>
      <c r="B844" t="s">
        <v>160</v>
      </c>
      <c r="C844" t="s">
        <v>209</v>
      </c>
      <c r="D844" t="s">
        <v>170</v>
      </c>
      <c r="E844" s="1">
        <v>60681.328402372099</v>
      </c>
      <c r="F844">
        <v>0</v>
      </c>
      <c r="G844">
        <f t="shared" si="39"/>
        <v>60681.328402372099</v>
      </c>
      <c r="H844">
        <f t="shared" si="40"/>
        <v>1</v>
      </c>
      <c r="I844">
        <f t="shared" si="41"/>
        <v>0</v>
      </c>
    </row>
    <row r="845" spans="1:9" x14ac:dyDescent="0.3">
      <c r="A845">
        <v>844</v>
      </c>
      <c r="B845" t="s">
        <v>160</v>
      </c>
      <c r="C845" t="s">
        <v>210</v>
      </c>
      <c r="D845" t="s">
        <v>94</v>
      </c>
      <c r="E845">
        <v>112.285400404603</v>
      </c>
      <c r="F845" s="1">
        <v>1514.8898019170699</v>
      </c>
      <c r="G845">
        <f t="shared" si="39"/>
        <v>1627.1752023216729</v>
      </c>
      <c r="H845">
        <f t="shared" si="40"/>
        <v>6.9006337021602124E-2</v>
      </c>
      <c r="I845">
        <f t="shared" si="41"/>
        <v>0.93099366297839781</v>
      </c>
    </row>
    <row r="846" spans="1:9" x14ac:dyDescent="0.3">
      <c r="A846">
        <v>845</v>
      </c>
      <c r="B846" t="s">
        <v>160</v>
      </c>
      <c r="C846" t="s">
        <v>210</v>
      </c>
      <c r="D846" t="s">
        <v>165</v>
      </c>
      <c r="E846" s="1">
        <v>3038.43501686328</v>
      </c>
      <c r="F846" s="1">
        <v>2572.9906806226199</v>
      </c>
      <c r="G846">
        <f t="shared" si="39"/>
        <v>5611.4256974858999</v>
      </c>
      <c r="H846">
        <f t="shared" si="40"/>
        <v>0.54147291270819053</v>
      </c>
      <c r="I846">
        <f t="shared" si="41"/>
        <v>0.45852708729180947</v>
      </c>
    </row>
    <row r="847" spans="1:9" x14ac:dyDescent="0.3">
      <c r="A847">
        <v>846</v>
      </c>
      <c r="B847" t="s">
        <v>160</v>
      </c>
      <c r="C847" t="s">
        <v>210</v>
      </c>
      <c r="D847" t="s">
        <v>166</v>
      </c>
      <c r="E847" s="1">
        <v>1566.26496080683</v>
      </c>
      <c r="F847" s="1">
        <v>3337.3712276994102</v>
      </c>
      <c r="G847">
        <f t="shared" si="39"/>
        <v>4903.6361885062397</v>
      </c>
      <c r="H847">
        <f t="shared" si="40"/>
        <v>0.31940888365210274</v>
      </c>
      <c r="I847">
        <f t="shared" si="41"/>
        <v>0.68059111634789737</v>
      </c>
    </row>
    <row r="848" spans="1:9" x14ac:dyDescent="0.3">
      <c r="A848">
        <v>847</v>
      </c>
      <c r="B848" t="s">
        <v>160</v>
      </c>
      <c r="C848" t="s">
        <v>210</v>
      </c>
      <c r="D848" t="s">
        <v>169</v>
      </c>
      <c r="E848" s="1">
        <v>4314.28697464589</v>
      </c>
      <c r="F848" s="1">
        <v>4991.4835333535202</v>
      </c>
      <c r="G848">
        <f t="shared" si="39"/>
        <v>9305.7705079994103</v>
      </c>
      <c r="H848">
        <f t="shared" si="40"/>
        <v>0.46361415972350167</v>
      </c>
      <c r="I848">
        <f t="shared" si="41"/>
        <v>0.53638584027649827</v>
      </c>
    </row>
    <row r="849" spans="1:9" x14ac:dyDescent="0.3">
      <c r="A849">
        <v>848</v>
      </c>
      <c r="B849" t="s">
        <v>160</v>
      </c>
      <c r="C849" t="s">
        <v>210</v>
      </c>
      <c r="D849" t="s">
        <v>106</v>
      </c>
      <c r="E849">
        <v>390.02510992263302</v>
      </c>
      <c r="F849">
        <v>397.584173144754</v>
      </c>
      <c r="G849">
        <f t="shared" si="39"/>
        <v>787.60928306738697</v>
      </c>
      <c r="H849">
        <f t="shared" si="40"/>
        <v>0.4952012607109697</v>
      </c>
      <c r="I849">
        <f t="shared" si="41"/>
        <v>0.50479873928903041</v>
      </c>
    </row>
    <row r="850" spans="1:9" x14ac:dyDescent="0.3">
      <c r="A850">
        <v>849</v>
      </c>
      <c r="B850" t="s">
        <v>160</v>
      </c>
      <c r="C850" t="s">
        <v>210</v>
      </c>
      <c r="D850" t="s">
        <v>170</v>
      </c>
      <c r="E850" s="1">
        <v>2376.4315987389</v>
      </c>
      <c r="F850" s="1">
        <v>5548.22799901913</v>
      </c>
      <c r="G850">
        <f t="shared" si="39"/>
        <v>7924.65959775803</v>
      </c>
      <c r="H850">
        <f t="shared" si="40"/>
        <v>0.29987806661263</v>
      </c>
      <c r="I850">
        <f t="shared" si="41"/>
        <v>0.70012193338737005</v>
      </c>
    </row>
    <row r="851" spans="1:9" x14ac:dyDescent="0.3">
      <c r="A851">
        <v>850</v>
      </c>
      <c r="B851" t="s">
        <v>160</v>
      </c>
      <c r="C851" t="s">
        <v>211</v>
      </c>
      <c r="D851" t="s">
        <v>181</v>
      </c>
      <c r="E851">
        <v>0</v>
      </c>
      <c r="F851">
        <v>24.790317974940599</v>
      </c>
      <c r="G851">
        <f t="shared" si="39"/>
        <v>24.790317974940599</v>
      </c>
      <c r="H851">
        <f t="shared" si="40"/>
        <v>0</v>
      </c>
      <c r="I851">
        <f t="shared" si="41"/>
        <v>1</v>
      </c>
    </row>
    <row r="852" spans="1:9" x14ac:dyDescent="0.3">
      <c r="A852">
        <v>851</v>
      </c>
      <c r="B852" t="s">
        <v>160</v>
      </c>
      <c r="C852" t="s">
        <v>211</v>
      </c>
      <c r="D852" t="s">
        <v>94</v>
      </c>
      <c r="E852" s="1">
        <v>2612.0621256266199</v>
      </c>
      <c r="F852" s="1">
        <v>10538.717629643699</v>
      </c>
      <c r="G852">
        <f t="shared" si="39"/>
        <v>13150.77975527032</v>
      </c>
      <c r="H852">
        <f t="shared" si="40"/>
        <v>0.19862412527894457</v>
      </c>
      <c r="I852">
        <f t="shared" si="41"/>
        <v>0.80137587472105543</v>
      </c>
    </row>
    <row r="853" spans="1:9" x14ac:dyDescent="0.3">
      <c r="A853">
        <v>852</v>
      </c>
      <c r="B853" t="s">
        <v>160</v>
      </c>
      <c r="C853" t="s">
        <v>211</v>
      </c>
      <c r="D853" t="s">
        <v>165</v>
      </c>
      <c r="E853">
        <v>0</v>
      </c>
      <c r="F853">
        <v>480.52855066573301</v>
      </c>
      <c r="G853">
        <f t="shared" si="39"/>
        <v>480.52855066573301</v>
      </c>
      <c r="H853">
        <f t="shared" si="40"/>
        <v>0</v>
      </c>
      <c r="I853">
        <f t="shared" si="41"/>
        <v>1</v>
      </c>
    </row>
    <row r="854" spans="1:9" x14ac:dyDescent="0.3">
      <c r="A854">
        <v>853</v>
      </c>
      <c r="B854" t="s">
        <v>160</v>
      </c>
      <c r="C854" t="s">
        <v>211</v>
      </c>
      <c r="D854" t="s">
        <v>166</v>
      </c>
      <c r="E854" s="1">
        <v>13559.7020092729</v>
      </c>
      <c r="F854" s="1">
        <v>6190.7867584372598</v>
      </c>
      <c r="G854">
        <f t="shared" si="39"/>
        <v>19750.488767710158</v>
      </c>
      <c r="H854">
        <f t="shared" si="40"/>
        <v>0.68655019978247311</v>
      </c>
      <c r="I854">
        <f t="shared" si="41"/>
        <v>0.313449800217527</v>
      </c>
    </row>
    <row r="855" spans="1:9" x14ac:dyDescent="0.3">
      <c r="A855">
        <v>854</v>
      </c>
      <c r="B855" t="s">
        <v>160</v>
      </c>
      <c r="C855" t="s">
        <v>211</v>
      </c>
      <c r="D855" t="s">
        <v>183</v>
      </c>
      <c r="E855">
        <v>282.12238990772897</v>
      </c>
      <c r="F855">
        <v>0</v>
      </c>
      <c r="G855">
        <f t="shared" si="39"/>
        <v>282.12238990772897</v>
      </c>
      <c r="H855">
        <f t="shared" si="40"/>
        <v>1</v>
      </c>
      <c r="I855">
        <f t="shared" si="41"/>
        <v>0</v>
      </c>
    </row>
    <row r="856" spans="1:9" x14ac:dyDescent="0.3">
      <c r="A856">
        <v>855</v>
      </c>
      <c r="B856" t="s">
        <v>160</v>
      </c>
      <c r="C856" t="s">
        <v>211</v>
      </c>
      <c r="D856" t="s">
        <v>169</v>
      </c>
      <c r="E856" s="1">
        <v>1596.5630295598201</v>
      </c>
      <c r="F856" s="1">
        <v>1225.6248090190199</v>
      </c>
      <c r="G856">
        <f t="shared" si="39"/>
        <v>2822.18783857884</v>
      </c>
      <c r="H856">
        <f t="shared" si="40"/>
        <v>0.56571820193364453</v>
      </c>
      <c r="I856">
        <f t="shared" si="41"/>
        <v>0.43428179806635547</v>
      </c>
    </row>
    <row r="857" spans="1:9" x14ac:dyDescent="0.3">
      <c r="A857">
        <v>856</v>
      </c>
      <c r="B857" t="s">
        <v>160</v>
      </c>
      <c r="C857" t="s">
        <v>211</v>
      </c>
      <c r="D857" t="s">
        <v>46</v>
      </c>
      <c r="E857">
        <v>0</v>
      </c>
      <c r="F857" s="1">
        <v>2611.8187292959301</v>
      </c>
      <c r="G857">
        <f t="shared" si="39"/>
        <v>2611.8187292959301</v>
      </c>
      <c r="H857">
        <f t="shared" si="40"/>
        <v>0</v>
      </c>
      <c r="I857">
        <f t="shared" si="41"/>
        <v>1</v>
      </c>
    </row>
    <row r="858" spans="1:9" x14ac:dyDescent="0.3">
      <c r="A858">
        <v>857</v>
      </c>
      <c r="B858" t="s">
        <v>160</v>
      </c>
      <c r="C858" t="s">
        <v>211</v>
      </c>
      <c r="D858" t="s">
        <v>106</v>
      </c>
      <c r="E858">
        <v>0</v>
      </c>
      <c r="F858">
        <v>294.99485215002301</v>
      </c>
      <c r="G858">
        <f t="shared" si="39"/>
        <v>294.99485215002301</v>
      </c>
      <c r="H858">
        <f t="shared" si="40"/>
        <v>0</v>
      </c>
      <c r="I858">
        <f t="shared" si="41"/>
        <v>1</v>
      </c>
    </row>
    <row r="859" spans="1:9" x14ac:dyDescent="0.3">
      <c r="A859">
        <v>858</v>
      </c>
      <c r="B859" t="s">
        <v>160</v>
      </c>
      <c r="C859" t="s">
        <v>211</v>
      </c>
      <c r="D859" t="s">
        <v>22</v>
      </c>
      <c r="E859">
        <v>23.976479374567699</v>
      </c>
      <c r="F859">
        <v>305.21581385519403</v>
      </c>
      <c r="G859">
        <f t="shared" si="39"/>
        <v>329.19229322976173</v>
      </c>
      <c r="H859">
        <f t="shared" si="40"/>
        <v>7.2834266985202997E-2</v>
      </c>
      <c r="I859">
        <f t="shared" si="41"/>
        <v>0.92716573301479699</v>
      </c>
    </row>
    <row r="860" spans="1:9" x14ac:dyDescent="0.3">
      <c r="A860">
        <v>859</v>
      </c>
      <c r="B860" t="s">
        <v>160</v>
      </c>
      <c r="C860" t="s">
        <v>211</v>
      </c>
      <c r="D860" t="s">
        <v>170</v>
      </c>
      <c r="E860" s="1">
        <v>54679.008008533398</v>
      </c>
      <c r="F860" s="1">
        <v>4385.2153253798697</v>
      </c>
      <c r="G860">
        <f t="shared" si="39"/>
        <v>59064.223333913265</v>
      </c>
      <c r="H860">
        <f t="shared" si="40"/>
        <v>0.92575513436300483</v>
      </c>
      <c r="I860">
        <f t="shared" si="41"/>
        <v>7.4244865636995241E-2</v>
      </c>
    </row>
    <row r="861" spans="1:9" x14ac:dyDescent="0.3">
      <c r="A861">
        <v>860</v>
      </c>
      <c r="B861" t="s">
        <v>160</v>
      </c>
      <c r="C861" t="s">
        <v>211</v>
      </c>
      <c r="D861" t="s">
        <v>174</v>
      </c>
      <c r="E861">
        <v>108.61771855552</v>
      </c>
      <c r="F861">
        <v>272.61100033788199</v>
      </c>
      <c r="G861">
        <f t="shared" si="39"/>
        <v>381.228718893402</v>
      </c>
      <c r="H861">
        <f t="shared" si="40"/>
        <v>0.28491483766177478</v>
      </c>
      <c r="I861">
        <f t="shared" si="41"/>
        <v>0.71508516233822517</v>
      </c>
    </row>
    <row r="862" spans="1:9" x14ac:dyDescent="0.3">
      <c r="A862">
        <v>861</v>
      </c>
      <c r="B862" t="s">
        <v>160</v>
      </c>
      <c r="C862" t="s">
        <v>212</v>
      </c>
      <c r="D862" t="s">
        <v>13</v>
      </c>
      <c r="E862">
        <v>170.09080486040801</v>
      </c>
      <c r="F862">
        <v>370.29317354128801</v>
      </c>
      <c r="G862">
        <f t="shared" si="39"/>
        <v>540.38397840169603</v>
      </c>
      <c r="H862">
        <f t="shared" si="40"/>
        <v>0.31475915582006858</v>
      </c>
      <c r="I862">
        <f t="shared" si="41"/>
        <v>0.68524084417993147</v>
      </c>
    </row>
    <row r="863" spans="1:9" x14ac:dyDescent="0.3">
      <c r="A863">
        <v>862</v>
      </c>
      <c r="B863" t="s">
        <v>160</v>
      </c>
      <c r="C863" t="s">
        <v>212</v>
      </c>
      <c r="D863" t="s">
        <v>170</v>
      </c>
      <c r="E863" s="1">
        <v>67947.050656489606</v>
      </c>
      <c r="F863" s="1">
        <v>5605.4877412150199</v>
      </c>
      <c r="G863">
        <f t="shared" si="39"/>
        <v>73552.538397704629</v>
      </c>
      <c r="H863">
        <f t="shared" si="40"/>
        <v>0.92378933666564045</v>
      </c>
      <c r="I863">
        <f t="shared" si="41"/>
        <v>7.6210663334359538E-2</v>
      </c>
    </row>
    <row r="864" spans="1:9" x14ac:dyDescent="0.3">
      <c r="A864">
        <v>863</v>
      </c>
      <c r="B864" t="s">
        <v>160</v>
      </c>
      <c r="C864" t="s">
        <v>212</v>
      </c>
      <c r="D864" t="s">
        <v>172</v>
      </c>
      <c r="E864">
        <v>14.138192781428</v>
      </c>
      <c r="F864">
        <v>619.43724215758596</v>
      </c>
      <c r="G864">
        <f t="shared" si="39"/>
        <v>633.57543493901392</v>
      </c>
      <c r="H864">
        <f t="shared" si="40"/>
        <v>2.2314932053495572E-2</v>
      </c>
      <c r="I864">
        <f t="shared" si="41"/>
        <v>0.97768506794650445</v>
      </c>
    </row>
    <row r="865" spans="1:9" x14ac:dyDescent="0.3">
      <c r="A865">
        <v>864</v>
      </c>
      <c r="B865" t="s">
        <v>160</v>
      </c>
      <c r="C865" t="s">
        <v>93</v>
      </c>
      <c r="D865" t="s">
        <v>213</v>
      </c>
      <c r="E865">
        <v>57.255909708640097</v>
      </c>
      <c r="F865">
        <v>353.05026577180502</v>
      </c>
      <c r="G865">
        <f t="shared" si="39"/>
        <v>410.30617548044512</v>
      </c>
      <c r="H865">
        <f t="shared" si="40"/>
        <v>0.13954435280335883</v>
      </c>
      <c r="I865">
        <f t="shared" si="41"/>
        <v>0.86045564719664114</v>
      </c>
    </row>
    <row r="866" spans="1:9" x14ac:dyDescent="0.3">
      <c r="A866">
        <v>865</v>
      </c>
      <c r="B866" t="s">
        <v>160</v>
      </c>
      <c r="C866" t="s">
        <v>93</v>
      </c>
      <c r="D866" t="s">
        <v>11</v>
      </c>
      <c r="E866">
        <v>949.79661543314205</v>
      </c>
      <c r="F866">
        <v>284.13175267557898</v>
      </c>
      <c r="G866">
        <f t="shared" si="39"/>
        <v>1233.9283681087211</v>
      </c>
      <c r="H866">
        <f t="shared" si="40"/>
        <v>0.76973399751634186</v>
      </c>
      <c r="I866">
        <f t="shared" si="41"/>
        <v>0.23026600248365811</v>
      </c>
    </row>
    <row r="867" spans="1:9" x14ac:dyDescent="0.3">
      <c r="A867">
        <v>866</v>
      </c>
      <c r="B867" t="s">
        <v>160</v>
      </c>
      <c r="C867" t="s">
        <v>93</v>
      </c>
      <c r="D867" t="s">
        <v>162</v>
      </c>
      <c r="E867">
        <v>322.16315284626802</v>
      </c>
      <c r="F867">
        <v>294.59254728102701</v>
      </c>
      <c r="G867">
        <f t="shared" si="39"/>
        <v>616.75570012729509</v>
      </c>
      <c r="H867">
        <f t="shared" si="40"/>
        <v>0.52235131800123658</v>
      </c>
      <c r="I867">
        <f t="shared" si="41"/>
        <v>0.47764868199876331</v>
      </c>
    </row>
    <row r="868" spans="1:9" x14ac:dyDescent="0.3">
      <c r="A868">
        <v>867</v>
      </c>
      <c r="B868" t="s">
        <v>160</v>
      </c>
      <c r="C868" t="s">
        <v>93</v>
      </c>
      <c r="D868" t="s">
        <v>181</v>
      </c>
      <c r="E868" s="1">
        <v>1889.0615425922999</v>
      </c>
      <c r="F868">
        <v>556.30327755112899</v>
      </c>
      <c r="G868">
        <f t="shared" si="39"/>
        <v>2445.3648201434289</v>
      </c>
      <c r="H868">
        <f t="shared" si="40"/>
        <v>0.77250704149800442</v>
      </c>
      <c r="I868">
        <f t="shared" si="41"/>
        <v>0.22749295850199558</v>
      </c>
    </row>
    <row r="869" spans="1:9" x14ac:dyDescent="0.3">
      <c r="A869">
        <v>868</v>
      </c>
      <c r="B869" t="s">
        <v>160</v>
      </c>
      <c r="C869" t="s">
        <v>93</v>
      </c>
      <c r="D869" t="s">
        <v>13</v>
      </c>
      <c r="E869" s="1">
        <v>44597.444681414199</v>
      </c>
      <c r="F869" s="1">
        <v>24852.885758750501</v>
      </c>
      <c r="G869">
        <f t="shared" si="39"/>
        <v>69450.330440164704</v>
      </c>
      <c r="H869">
        <f t="shared" si="40"/>
        <v>0.64214877594912756</v>
      </c>
      <c r="I869">
        <f t="shared" si="41"/>
        <v>0.35785122405087239</v>
      </c>
    </row>
    <row r="870" spans="1:9" x14ac:dyDescent="0.3">
      <c r="A870">
        <v>869</v>
      </c>
      <c r="B870" t="s">
        <v>160</v>
      </c>
      <c r="C870" t="s">
        <v>93</v>
      </c>
      <c r="D870" t="s">
        <v>102</v>
      </c>
      <c r="E870">
        <v>527.706766939418</v>
      </c>
      <c r="F870">
        <v>0</v>
      </c>
      <c r="G870">
        <f t="shared" si="39"/>
        <v>527.706766939418</v>
      </c>
      <c r="H870">
        <f t="shared" si="40"/>
        <v>1</v>
      </c>
      <c r="I870">
        <f t="shared" si="41"/>
        <v>0</v>
      </c>
    </row>
    <row r="871" spans="1:9" x14ac:dyDescent="0.3">
      <c r="A871">
        <v>870</v>
      </c>
      <c r="B871" t="s">
        <v>160</v>
      </c>
      <c r="C871" t="s">
        <v>93</v>
      </c>
      <c r="D871" t="s">
        <v>163</v>
      </c>
      <c r="E871" s="1">
        <v>1771.7593237543899</v>
      </c>
      <c r="F871">
        <v>718.60469671227202</v>
      </c>
      <c r="G871">
        <f t="shared" si="39"/>
        <v>2490.3640204666617</v>
      </c>
      <c r="H871">
        <f t="shared" si="40"/>
        <v>0.71144592083465186</v>
      </c>
      <c r="I871">
        <f t="shared" si="41"/>
        <v>0.28855407916534825</v>
      </c>
    </row>
    <row r="872" spans="1:9" x14ac:dyDescent="0.3">
      <c r="A872">
        <v>871</v>
      </c>
      <c r="B872" t="s">
        <v>160</v>
      </c>
      <c r="C872" t="s">
        <v>93</v>
      </c>
      <c r="D872" t="s">
        <v>202</v>
      </c>
      <c r="E872">
        <v>0</v>
      </c>
      <c r="F872">
        <v>853.86254065886601</v>
      </c>
      <c r="G872">
        <f t="shared" si="39"/>
        <v>853.86254065886601</v>
      </c>
      <c r="H872">
        <f t="shared" si="40"/>
        <v>0</v>
      </c>
      <c r="I872">
        <f t="shared" si="41"/>
        <v>1</v>
      </c>
    </row>
    <row r="873" spans="1:9" x14ac:dyDescent="0.3">
      <c r="A873">
        <v>872</v>
      </c>
      <c r="B873" t="s">
        <v>160</v>
      </c>
      <c r="C873" t="s">
        <v>93</v>
      </c>
      <c r="D873" t="s">
        <v>214</v>
      </c>
      <c r="E873">
        <v>185.75431179023801</v>
      </c>
      <c r="F873">
        <v>248.08008975446401</v>
      </c>
      <c r="G873">
        <f t="shared" si="39"/>
        <v>433.83440154470202</v>
      </c>
      <c r="H873">
        <f t="shared" si="40"/>
        <v>0.42816870015112896</v>
      </c>
      <c r="I873">
        <f t="shared" si="41"/>
        <v>0.57183129984887104</v>
      </c>
    </row>
    <row r="874" spans="1:9" x14ac:dyDescent="0.3">
      <c r="A874">
        <v>873</v>
      </c>
      <c r="B874" t="s">
        <v>160</v>
      </c>
      <c r="C874" t="s">
        <v>93</v>
      </c>
      <c r="D874" t="s">
        <v>21</v>
      </c>
      <c r="E874">
        <v>12.581077051663099</v>
      </c>
      <c r="F874">
        <v>0</v>
      </c>
      <c r="G874">
        <f t="shared" si="39"/>
        <v>12.581077051663099</v>
      </c>
      <c r="H874">
        <f t="shared" si="40"/>
        <v>1</v>
      </c>
      <c r="I874">
        <f t="shared" si="41"/>
        <v>0</v>
      </c>
    </row>
    <row r="875" spans="1:9" x14ac:dyDescent="0.3">
      <c r="A875">
        <v>874</v>
      </c>
      <c r="B875" t="s">
        <v>160</v>
      </c>
      <c r="C875" t="s">
        <v>93</v>
      </c>
      <c r="D875" t="s">
        <v>164</v>
      </c>
      <c r="E875">
        <v>682.67363707531001</v>
      </c>
      <c r="F875">
        <v>868.30939281007704</v>
      </c>
      <c r="G875">
        <f t="shared" si="39"/>
        <v>1550.9830298853872</v>
      </c>
      <c r="H875">
        <f t="shared" si="40"/>
        <v>0.44015545232997005</v>
      </c>
      <c r="I875">
        <f t="shared" si="41"/>
        <v>0.55984454767002989</v>
      </c>
    </row>
    <row r="876" spans="1:9" x14ac:dyDescent="0.3">
      <c r="A876">
        <v>875</v>
      </c>
      <c r="B876" t="s">
        <v>160</v>
      </c>
      <c r="C876" t="s">
        <v>93</v>
      </c>
      <c r="D876" t="s">
        <v>186</v>
      </c>
      <c r="E876">
        <v>213.61652177085799</v>
      </c>
      <c r="F876">
        <v>0</v>
      </c>
      <c r="G876">
        <f t="shared" si="39"/>
        <v>213.61652177085799</v>
      </c>
      <c r="H876">
        <f t="shared" si="40"/>
        <v>1</v>
      </c>
      <c r="I876">
        <f t="shared" si="41"/>
        <v>0</v>
      </c>
    </row>
    <row r="877" spans="1:9" x14ac:dyDescent="0.3">
      <c r="A877">
        <v>876</v>
      </c>
      <c r="B877" t="s">
        <v>160</v>
      </c>
      <c r="C877" t="s">
        <v>93</v>
      </c>
      <c r="D877" t="s">
        <v>187</v>
      </c>
      <c r="E877">
        <v>994.84751859627704</v>
      </c>
      <c r="F877">
        <v>192.169532127466</v>
      </c>
      <c r="G877">
        <f t="shared" si="39"/>
        <v>1187.0170507237431</v>
      </c>
      <c r="H877">
        <f t="shared" si="40"/>
        <v>0.83810718471963208</v>
      </c>
      <c r="I877">
        <f t="shared" si="41"/>
        <v>0.16189281528036786</v>
      </c>
    </row>
    <row r="878" spans="1:9" x14ac:dyDescent="0.3">
      <c r="A878">
        <v>877</v>
      </c>
      <c r="B878" t="s">
        <v>160</v>
      </c>
      <c r="C878" t="s">
        <v>93</v>
      </c>
      <c r="D878" t="s">
        <v>94</v>
      </c>
      <c r="E878" s="1">
        <v>39501.520332026601</v>
      </c>
      <c r="F878" s="1">
        <v>79461.202474495294</v>
      </c>
      <c r="G878">
        <f t="shared" si="39"/>
        <v>118962.7228065219</v>
      </c>
      <c r="H878">
        <f t="shared" si="40"/>
        <v>0.33204956477224318</v>
      </c>
      <c r="I878">
        <f t="shared" si="41"/>
        <v>0.66795043522775688</v>
      </c>
    </row>
    <row r="879" spans="1:9" x14ac:dyDescent="0.3">
      <c r="A879">
        <v>878</v>
      </c>
      <c r="B879" t="s">
        <v>160</v>
      </c>
      <c r="C879" t="s">
        <v>93</v>
      </c>
      <c r="D879" t="s">
        <v>188</v>
      </c>
      <c r="E879">
        <v>0</v>
      </c>
      <c r="F879">
        <v>335.29015264567499</v>
      </c>
      <c r="G879">
        <f t="shared" si="39"/>
        <v>335.29015264567499</v>
      </c>
      <c r="H879">
        <f t="shared" si="40"/>
        <v>0</v>
      </c>
      <c r="I879">
        <f t="shared" si="41"/>
        <v>1</v>
      </c>
    </row>
    <row r="880" spans="1:9" x14ac:dyDescent="0.3">
      <c r="A880">
        <v>879</v>
      </c>
      <c r="B880" t="s">
        <v>160</v>
      </c>
      <c r="C880" t="s">
        <v>93</v>
      </c>
      <c r="D880" t="s">
        <v>103</v>
      </c>
      <c r="E880">
        <v>273.44396491922402</v>
      </c>
      <c r="F880">
        <v>34.198517751666898</v>
      </c>
      <c r="G880">
        <f t="shared" si="39"/>
        <v>307.6424826708909</v>
      </c>
      <c r="H880">
        <f t="shared" si="40"/>
        <v>0.88883681650608803</v>
      </c>
      <c r="I880">
        <f t="shared" si="41"/>
        <v>0.11116318349391204</v>
      </c>
    </row>
    <row r="881" spans="1:9" x14ac:dyDescent="0.3">
      <c r="A881">
        <v>880</v>
      </c>
      <c r="B881" t="s">
        <v>160</v>
      </c>
      <c r="C881" t="s">
        <v>93</v>
      </c>
      <c r="D881" t="s">
        <v>165</v>
      </c>
      <c r="E881" s="1">
        <v>6818.6507640237996</v>
      </c>
      <c r="F881" s="1">
        <v>8041.4855485518701</v>
      </c>
      <c r="G881">
        <f t="shared" si="39"/>
        <v>14860.136312575669</v>
      </c>
      <c r="H881">
        <f t="shared" si="40"/>
        <v>0.45885519625101884</v>
      </c>
      <c r="I881">
        <f t="shared" si="41"/>
        <v>0.54114480374898122</v>
      </c>
    </row>
    <row r="882" spans="1:9" x14ac:dyDescent="0.3">
      <c r="A882">
        <v>881</v>
      </c>
      <c r="B882" t="s">
        <v>160</v>
      </c>
      <c r="C882" t="s">
        <v>93</v>
      </c>
      <c r="D882" t="s">
        <v>95</v>
      </c>
      <c r="E882">
        <v>0</v>
      </c>
      <c r="F882" s="1">
        <v>4418.96621180682</v>
      </c>
      <c r="G882">
        <f t="shared" si="39"/>
        <v>4418.96621180682</v>
      </c>
      <c r="H882">
        <f t="shared" si="40"/>
        <v>0</v>
      </c>
      <c r="I882">
        <f t="shared" si="41"/>
        <v>1</v>
      </c>
    </row>
    <row r="883" spans="1:9" x14ac:dyDescent="0.3">
      <c r="A883">
        <v>882</v>
      </c>
      <c r="B883" t="s">
        <v>160</v>
      </c>
      <c r="C883" t="s">
        <v>93</v>
      </c>
      <c r="D883" t="s">
        <v>215</v>
      </c>
      <c r="E883">
        <v>0</v>
      </c>
      <c r="F883">
        <v>935.60903982411901</v>
      </c>
      <c r="G883">
        <f t="shared" si="39"/>
        <v>935.60903982411901</v>
      </c>
      <c r="H883">
        <f t="shared" si="40"/>
        <v>0</v>
      </c>
      <c r="I883">
        <f t="shared" si="41"/>
        <v>1</v>
      </c>
    </row>
    <row r="884" spans="1:9" x14ac:dyDescent="0.3">
      <c r="A884">
        <v>883</v>
      </c>
      <c r="B884" t="s">
        <v>160</v>
      </c>
      <c r="C884" t="s">
        <v>93</v>
      </c>
      <c r="D884" t="s">
        <v>176</v>
      </c>
      <c r="E884">
        <v>664.28600913884702</v>
      </c>
      <c r="F884">
        <v>788.83395012772598</v>
      </c>
      <c r="G884">
        <f t="shared" si="39"/>
        <v>1453.119959266573</v>
      </c>
      <c r="H884">
        <f t="shared" si="40"/>
        <v>0.45714464583786274</v>
      </c>
      <c r="I884">
        <f t="shared" si="41"/>
        <v>0.54285535416213726</v>
      </c>
    </row>
    <row r="885" spans="1:9" x14ac:dyDescent="0.3">
      <c r="A885">
        <v>884</v>
      </c>
      <c r="B885" t="s">
        <v>160</v>
      </c>
      <c r="C885" t="s">
        <v>93</v>
      </c>
      <c r="D885" t="s">
        <v>166</v>
      </c>
      <c r="E885" s="1">
        <v>116917.666681699</v>
      </c>
      <c r="F885" s="1">
        <v>83789.890150207997</v>
      </c>
      <c r="G885">
        <f t="shared" si="39"/>
        <v>200707.55683190702</v>
      </c>
      <c r="H885">
        <f t="shared" si="40"/>
        <v>0.58252747692812479</v>
      </c>
      <c r="I885">
        <f t="shared" si="41"/>
        <v>0.41747252307187516</v>
      </c>
    </row>
    <row r="886" spans="1:9" x14ac:dyDescent="0.3">
      <c r="A886">
        <v>885</v>
      </c>
      <c r="B886" t="s">
        <v>160</v>
      </c>
      <c r="C886" t="s">
        <v>93</v>
      </c>
      <c r="D886" t="s">
        <v>205</v>
      </c>
      <c r="E886">
        <v>311.85133897484297</v>
      </c>
      <c r="F886">
        <v>113.00631662027401</v>
      </c>
      <c r="G886">
        <f t="shared" si="39"/>
        <v>424.85765559511697</v>
      </c>
      <c r="H886">
        <f t="shared" si="40"/>
        <v>0.73401369815972595</v>
      </c>
      <c r="I886">
        <f t="shared" si="41"/>
        <v>0.26598630184027411</v>
      </c>
    </row>
    <row r="887" spans="1:9" x14ac:dyDescent="0.3">
      <c r="A887">
        <v>886</v>
      </c>
      <c r="B887" t="s">
        <v>160</v>
      </c>
      <c r="C887" t="s">
        <v>93</v>
      </c>
      <c r="D887" t="s">
        <v>168</v>
      </c>
      <c r="E887" s="1">
        <v>1149.68465958549</v>
      </c>
      <c r="F887" s="1">
        <v>2371.58555544503</v>
      </c>
      <c r="G887">
        <f t="shared" si="39"/>
        <v>3521.2702150305199</v>
      </c>
      <c r="H887">
        <f t="shared" si="40"/>
        <v>0.32649714147981834</v>
      </c>
      <c r="I887">
        <f t="shared" si="41"/>
        <v>0.67350285852018166</v>
      </c>
    </row>
    <row r="888" spans="1:9" x14ac:dyDescent="0.3">
      <c r="A888">
        <v>887</v>
      </c>
      <c r="B888" t="s">
        <v>160</v>
      </c>
      <c r="C888" t="s">
        <v>93</v>
      </c>
      <c r="D888" t="s">
        <v>177</v>
      </c>
      <c r="E888" s="1">
        <v>12474.708879306399</v>
      </c>
      <c r="F888" s="1">
        <v>10024.3727266732</v>
      </c>
      <c r="G888">
        <f t="shared" si="39"/>
        <v>22499.081605979598</v>
      </c>
      <c r="H888">
        <f t="shared" si="40"/>
        <v>0.55445413718535896</v>
      </c>
      <c r="I888">
        <f t="shared" si="41"/>
        <v>0.44554586281464109</v>
      </c>
    </row>
    <row r="889" spans="1:9" x14ac:dyDescent="0.3">
      <c r="A889">
        <v>888</v>
      </c>
      <c r="B889" t="s">
        <v>160</v>
      </c>
      <c r="C889" t="s">
        <v>93</v>
      </c>
      <c r="D889" t="s">
        <v>169</v>
      </c>
      <c r="E889" s="1">
        <v>37092.219732202102</v>
      </c>
      <c r="F889" s="1">
        <v>17544.020948074001</v>
      </c>
      <c r="G889">
        <f t="shared" si="39"/>
        <v>54636.240680276103</v>
      </c>
      <c r="H889">
        <f t="shared" si="40"/>
        <v>0.67889406866883029</v>
      </c>
      <c r="I889">
        <f t="shared" si="41"/>
        <v>0.32110593133116977</v>
      </c>
    </row>
    <row r="890" spans="1:9" x14ac:dyDescent="0.3">
      <c r="A890">
        <v>889</v>
      </c>
      <c r="B890" t="s">
        <v>160</v>
      </c>
      <c r="C890" t="s">
        <v>93</v>
      </c>
      <c r="D890" t="s">
        <v>46</v>
      </c>
      <c r="E890">
        <v>599.28725298457005</v>
      </c>
      <c r="F890" s="1">
        <v>2862.2849578663299</v>
      </c>
      <c r="G890">
        <f t="shared" si="39"/>
        <v>3461.5722108508999</v>
      </c>
      <c r="H890">
        <f t="shared" si="40"/>
        <v>0.17312574069840286</v>
      </c>
      <c r="I890">
        <f t="shared" si="41"/>
        <v>0.82687425930159719</v>
      </c>
    </row>
    <row r="891" spans="1:9" x14ac:dyDescent="0.3">
      <c r="A891">
        <v>890</v>
      </c>
      <c r="B891" t="s">
        <v>160</v>
      </c>
      <c r="C891" t="s">
        <v>93</v>
      </c>
      <c r="D891" t="s">
        <v>106</v>
      </c>
      <c r="E891">
        <v>0</v>
      </c>
      <c r="F891">
        <v>454.46334253527402</v>
      </c>
      <c r="G891">
        <f t="shared" si="39"/>
        <v>454.46334253527402</v>
      </c>
      <c r="H891">
        <f t="shared" si="40"/>
        <v>0</v>
      </c>
      <c r="I891">
        <f t="shared" si="41"/>
        <v>1</v>
      </c>
    </row>
    <row r="892" spans="1:9" x14ac:dyDescent="0.3">
      <c r="A892">
        <v>891</v>
      </c>
      <c r="B892" t="s">
        <v>160</v>
      </c>
      <c r="C892" t="s">
        <v>93</v>
      </c>
      <c r="D892" t="s">
        <v>216</v>
      </c>
      <c r="E892">
        <v>0</v>
      </c>
      <c r="F892">
        <v>348.79382139818398</v>
      </c>
      <c r="G892">
        <f t="shared" si="39"/>
        <v>348.79382139818398</v>
      </c>
      <c r="H892">
        <f t="shared" si="40"/>
        <v>0</v>
      </c>
      <c r="I892">
        <f t="shared" si="41"/>
        <v>1</v>
      </c>
    </row>
    <row r="893" spans="1:9" x14ac:dyDescent="0.3">
      <c r="A893">
        <v>892</v>
      </c>
      <c r="B893" t="s">
        <v>160</v>
      </c>
      <c r="C893" t="s">
        <v>93</v>
      </c>
      <c r="D893" t="s">
        <v>107</v>
      </c>
      <c r="E893">
        <v>262.66882132457698</v>
      </c>
      <c r="F893">
        <v>5.9316080338790096</v>
      </c>
      <c r="G893">
        <f t="shared" si="39"/>
        <v>268.60042935845598</v>
      </c>
      <c r="H893">
        <f t="shared" si="40"/>
        <v>0.97791661000674324</v>
      </c>
      <c r="I893">
        <f t="shared" si="41"/>
        <v>2.2083389993256809E-2</v>
      </c>
    </row>
    <row r="894" spans="1:9" x14ac:dyDescent="0.3">
      <c r="A894">
        <v>893</v>
      </c>
      <c r="B894" t="s">
        <v>160</v>
      </c>
      <c r="C894" t="s">
        <v>93</v>
      </c>
      <c r="D894" t="s">
        <v>108</v>
      </c>
      <c r="E894">
        <v>0</v>
      </c>
      <c r="F894" s="1">
        <v>1295.59758016093</v>
      </c>
      <c r="G894">
        <f t="shared" si="39"/>
        <v>1295.59758016093</v>
      </c>
      <c r="H894">
        <f t="shared" si="40"/>
        <v>0</v>
      </c>
      <c r="I894">
        <f t="shared" si="41"/>
        <v>1</v>
      </c>
    </row>
    <row r="895" spans="1:9" x14ac:dyDescent="0.3">
      <c r="A895">
        <v>894</v>
      </c>
      <c r="B895" t="s">
        <v>160</v>
      </c>
      <c r="C895" t="s">
        <v>93</v>
      </c>
      <c r="D895" t="s">
        <v>96</v>
      </c>
      <c r="E895">
        <v>0</v>
      </c>
      <c r="F895">
        <v>946.95293557238404</v>
      </c>
      <c r="G895">
        <f t="shared" si="39"/>
        <v>946.95293557238404</v>
      </c>
      <c r="H895">
        <f t="shared" si="40"/>
        <v>0</v>
      </c>
      <c r="I895">
        <f t="shared" si="41"/>
        <v>1</v>
      </c>
    </row>
    <row r="896" spans="1:9" x14ac:dyDescent="0.3">
      <c r="A896">
        <v>895</v>
      </c>
      <c r="B896" t="s">
        <v>160</v>
      </c>
      <c r="C896" t="s">
        <v>93</v>
      </c>
      <c r="D896" t="s">
        <v>43</v>
      </c>
      <c r="E896" s="1">
        <v>1192.3718151826799</v>
      </c>
      <c r="F896">
        <v>20.241996114273999</v>
      </c>
      <c r="G896">
        <f t="shared" si="39"/>
        <v>1212.6138112969538</v>
      </c>
      <c r="H896">
        <f t="shared" si="40"/>
        <v>0.98330713709039486</v>
      </c>
      <c r="I896">
        <f t="shared" si="41"/>
        <v>1.6692862909605265E-2</v>
      </c>
    </row>
    <row r="897" spans="1:9" x14ac:dyDescent="0.3">
      <c r="A897">
        <v>896</v>
      </c>
      <c r="B897" t="s">
        <v>160</v>
      </c>
      <c r="C897" t="s">
        <v>93</v>
      </c>
      <c r="D897" t="s">
        <v>217</v>
      </c>
      <c r="E897">
        <v>117.689348944749</v>
      </c>
      <c r="F897">
        <v>384.09969738795598</v>
      </c>
      <c r="G897">
        <f t="shared" si="39"/>
        <v>501.78904633270497</v>
      </c>
      <c r="H897">
        <f t="shared" si="40"/>
        <v>0.23453949384681574</v>
      </c>
      <c r="I897">
        <f t="shared" si="41"/>
        <v>0.76546050615318428</v>
      </c>
    </row>
    <row r="898" spans="1:9" x14ac:dyDescent="0.3">
      <c r="A898">
        <v>897</v>
      </c>
      <c r="B898" t="s">
        <v>160</v>
      </c>
      <c r="C898" t="s">
        <v>93</v>
      </c>
      <c r="D898" t="s">
        <v>170</v>
      </c>
      <c r="E898" s="1">
        <v>276057.57575211901</v>
      </c>
      <c r="F898" s="1">
        <v>73853.144892121098</v>
      </c>
      <c r="G898">
        <f t="shared" si="39"/>
        <v>349910.72064424009</v>
      </c>
      <c r="H898">
        <f t="shared" si="40"/>
        <v>0.78893717587118806</v>
      </c>
      <c r="I898">
        <f t="shared" si="41"/>
        <v>0.21106282412881194</v>
      </c>
    </row>
    <row r="899" spans="1:9" x14ac:dyDescent="0.3">
      <c r="A899">
        <v>898</v>
      </c>
      <c r="B899" t="s">
        <v>160</v>
      </c>
      <c r="C899" t="s">
        <v>93</v>
      </c>
      <c r="D899" t="s">
        <v>189</v>
      </c>
      <c r="E899" s="1">
        <v>1214.52577241784</v>
      </c>
      <c r="F899">
        <v>647.85188513825904</v>
      </c>
      <c r="G899">
        <f t="shared" ref="G899:G962" si="42">SUM(E899:F899)</f>
        <v>1862.3776575560992</v>
      </c>
      <c r="H899">
        <f t="shared" ref="H899:H962" si="43">E899/G899</f>
        <v>0.6521372115318429</v>
      </c>
      <c r="I899">
        <f t="shared" ref="I899:I962" si="44">F899/G899</f>
        <v>0.34786278846815699</v>
      </c>
    </row>
    <row r="900" spans="1:9" x14ac:dyDescent="0.3">
      <c r="A900">
        <v>899</v>
      </c>
      <c r="B900" t="s">
        <v>160</v>
      </c>
      <c r="C900" t="s">
        <v>93</v>
      </c>
      <c r="D900" t="s">
        <v>173</v>
      </c>
      <c r="E900">
        <v>767.92072180551395</v>
      </c>
      <c r="F900">
        <v>483.30319567180601</v>
      </c>
      <c r="G900">
        <f t="shared" si="42"/>
        <v>1251.2239174773199</v>
      </c>
      <c r="H900">
        <f t="shared" si="43"/>
        <v>0.6137356480155628</v>
      </c>
      <c r="I900">
        <f t="shared" si="44"/>
        <v>0.38626435198443732</v>
      </c>
    </row>
    <row r="901" spans="1:9" x14ac:dyDescent="0.3">
      <c r="A901">
        <v>900</v>
      </c>
      <c r="B901" t="s">
        <v>160</v>
      </c>
      <c r="C901" t="s">
        <v>93</v>
      </c>
      <c r="D901" t="s">
        <v>174</v>
      </c>
      <c r="E901" s="1">
        <v>4184.5912676725402</v>
      </c>
      <c r="F901" s="1">
        <v>1987.75604050733</v>
      </c>
      <c r="G901">
        <f t="shared" si="42"/>
        <v>6172.3473081798702</v>
      </c>
      <c r="H901">
        <f t="shared" si="43"/>
        <v>0.6779578430602784</v>
      </c>
      <c r="I901">
        <f t="shared" si="44"/>
        <v>0.3220421569397216</v>
      </c>
    </row>
    <row r="902" spans="1:9" x14ac:dyDescent="0.3">
      <c r="A902">
        <v>901</v>
      </c>
      <c r="B902" t="s">
        <v>160</v>
      </c>
      <c r="C902" t="s">
        <v>218</v>
      </c>
      <c r="D902" t="s">
        <v>170</v>
      </c>
      <c r="E902" s="1">
        <v>118438.130849799</v>
      </c>
      <c r="F902">
        <v>0</v>
      </c>
      <c r="G902">
        <f t="shared" si="42"/>
        <v>118438.130849799</v>
      </c>
      <c r="H902">
        <f t="shared" si="43"/>
        <v>1</v>
      </c>
      <c r="I902">
        <f t="shared" si="44"/>
        <v>0</v>
      </c>
    </row>
    <row r="903" spans="1:9" x14ac:dyDescent="0.3">
      <c r="A903">
        <v>902</v>
      </c>
      <c r="B903" t="s">
        <v>160</v>
      </c>
      <c r="C903" t="s">
        <v>219</v>
      </c>
      <c r="D903" t="s">
        <v>170</v>
      </c>
      <c r="E903" s="1">
        <v>7921.6204063315599</v>
      </c>
      <c r="F903">
        <v>0</v>
      </c>
      <c r="G903">
        <f t="shared" si="42"/>
        <v>7921.6204063315599</v>
      </c>
      <c r="H903">
        <f t="shared" si="43"/>
        <v>1</v>
      </c>
      <c r="I903">
        <f t="shared" si="44"/>
        <v>0</v>
      </c>
    </row>
    <row r="904" spans="1:9" x14ac:dyDescent="0.3">
      <c r="A904">
        <v>903</v>
      </c>
      <c r="B904" t="s">
        <v>160</v>
      </c>
      <c r="C904" t="s">
        <v>220</v>
      </c>
      <c r="D904" t="s">
        <v>163</v>
      </c>
      <c r="E904">
        <v>451.22954991256302</v>
      </c>
      <c r="F904">
        <v>0</v>
      </c>
      <c r="G904">
        <f t="shared" si="42"/>
        <v>451.22954991256302</v>
      </c>
      <c r="H904">
        <f t="shared" si="43"/>
        <v>1</v>
      </c>
      <c r="I904">
        <f t="shared" si="44"/>
        <v>0</v>
      </c>
    </row>
    <row r="905" spans="1:9" x14ac:dyDescent="0.3">
      <c r="A905">
        <v>904</v>
      </c>
      <c r="B905" t="s">
        <v>160</v>
      </c>
      <c r="C905" t="s">
        <v>220</v>
      </c>
      <c r="D905" t="s">
        <v>94</v>
      </c>
      <c r="E905" s="1">
        <v>1510.3467195078899</v>
      </c>
      <c r="F905">
        <v>352.50204499776203</v>
      </c>
      <c r="G905">
        <f t="shared" si="42"/>
        <v>1862.8487645056521</v>
      </c>
      <c r="H905">
        <f t="shared" si="43"/>
        <v>0.81077259103676813</v>
      </c>
      <c r="I905">
        <f t="shared" si="44"/>
        <v>0.18922740896323176</v>
      </c>
    </row>
    <row r="906" spans="1:9" x14ac:dyDescent="0.3">
      <c r="A906">
        <v>905</v>
      </c>
      <c r="B906" t="s">
        <v>160</v>
      </c>
      <c r="C906" t="s">
        <v>220</v>
      </c>
      <c r="D906" t="s">
        <v>177</v>
      </c>
      <c r="E906" s="1">
        <v>1448.4707094002199</v>
      </c>
      <c r="F906">
        <v>0</v>
      </c>
      <c r="G906">
        <f t="shared" si="42"/>
        <v>1448.4707094002199</v>
      </c>
      <c r="H906">
        <f t="shared" si="43"/>
        <v>1</v>
      </c>
      <c r="I906">
        <f t="shared" si="44"/>
        <v>0</v>
      </c>
    </row>
    <row r="907" spans="1:9" x14ac:dyDescent="0.3">
      <c r="A907">
        <v>906</v>
      </c>
      <c r="B907" t="s">
        <v>160</v>
      </c>
      <c r="C907" t="s">
        <v>220</v>
      </c>
      <c r="D907" t="s">
        <v>174</v>
      </c>
      <c r="E907">
        <v>320.58468079833199</v>
      </c>
      <c r="F907">
        <v>0</v>
      </c>
      <c r="G907">
        <f t="shared" si="42"/>
        <v>320.58468079833199</v>
      </c>
      <c r="H907">
        <f t="shared" si="43"/>
        <v>1</v>
      </c>
      <c r="I907">
        <f t="shared" si="44"/>
        <v>0</v>
      </c>
    </row>
    <row r="908" spans="1:9" x14ac:dyDescent="0.3">
      <c r="A908">
        <v>907</v>
      </c>
      <c r="B908" t="s">
        <v>160</v>
      </c>
      <c r="C908" t="s">
        <v>221</v>
      </c>
      <c r="D908" t="s">
        <v>11</v>
      </c>
      <c r="E908">
        <v>353.39250289692501</v>
      </c>
      <c r="F908">
        <v>0</v>
      </c>
      <c r="G908">
        <f t="shared" si="42"/>
        <v>353.39250289692501</v>
      </c>
      <c r="H908">
        <f t="shared" si="43"/>
        <v>1</v>
      </c>
      <c r="I908">
        <f t="shared" si="44"/>
        <v>0</v>
      </c>
    </row>
    <row r="909" spans="1:9" x14ac:dyDescent="0.3">
      <c r="A909">
        <v>908</v>
      </c>
      <c r="B909" t="s">
        <v>160</v>
      </c>
      <c r="C909" t="s">
        <v>221</v>
      </c>
      <c r="D909" t="s">
        <v>181</v>
      </c>
      <c r="E909" s="1">
        <v>3912.1909621028799</v>
      </c>
      <c r="F909" s="1">
        <v>1507.2069620156601</v>
      </c>
      <c r="G909">
        <f t="shared" si="42"/>
        <v>5419.3979241185398</v>
      </c>
      <c r="H909">
        <f t="shared" si="43"/>
        <v>0.72188664070819164</v>
      </c>
      <c r="I909">
        <f t="shared" si="44"/>
        <v>0.27811335929180842</v>
      </c>
    </row>
    <row r="910" spans="1:9" x14ac:dyDescent="0.3">
      <c r="A910">
        <v>909</v>
      </c>
      <c r="B910" t="s">
        <v>160</v>
      </c>
      <c r="C910" t="s">
        <v>221</v>
      </c>
      <c r="D910" t="s">
        <v>222</v>
      </c>
      <c r="E910">
        <v>69.334054905352801</v>
      </c>
      <c r="F910">
        <v>235.91142229738699</v>
      </c>
      <c r="G910">
        <f t="shared" si="42"/>
        <v>305.24547720273978</v>
      </c>
      <c r="H910">
        <f t="shared" si="43"/>
        <v>0.22714195650244506</v>
      </c>
      <c r="I910">
        <f t="shared" si="44"/>
        <v>0.77285804349755505</v>
      </c>
    </row>
    <row r="911" spans="1:9" x14ac:dyDescent="0.3">
      <c r="A911">
        <v>910</v>
      </c>
      <c r="B911" t="s">
        <v>160</v>
      </c>
      <c r="C911" t="s">
        <v>221</v>
      </c>
      <c r="D911" t="s">
        <v>187</v>
      </c>
      <c r="E911" s="1">
        <v>2172.40515279684</v>
      </c>
      <c r="F911">
        <v>0</v>
      </c>
      <c r="G911">
        <f t="shared" si="42"/>
        <v>2172.40515279684</v>
      </c>
      <c r="H911">
        <f t="shared" si="43"/>
        <v>1</v>
      </c>
      <c r="I911">
        <f t="shared" si="44"/>
        <v>0</v>
      </c>
    </row>
    <row r="912" spans="1:9" x14ac:dyDescent="0.3">
      <c r="A912">
        <v>911</v>
      </c>
      <c r="B912" t="s">
        <v>160</v>
      </c>
      <c r="C912" t="s">
        <v>221</v>
      </c>
      <c r="D912" t="s">
        <v>166</v>
      </c>
      <c r="E912">
        <v>93.612573944462198</v>
      </c>
      <c r="F912">
        <v>252.85617685696701</v>
      </c>
      <c r="G912">
        <f t="shared" si="42"/>
        <v>346.46875080142922</v>
      </c>
      <c r="H912">
        <f t="shared" si="43"/>
        <v>0.27019052577735686</v>
      </c>
      <c r="I912">
        <f t="shared" si="44"/>
        <v>0.72980947422264308</v>
      </c>
    </row>
    <row r="913" spans="1:9" x14ac:dyDescent="0.3">
      <c r="A913">
        <v>912</v>
      </c>
      <c r="B913" t="s">
        <v>160</v>
      </c>
      <c r="C913" t="s">
        <v>221</v>
      </c>
      <c r="D913" t="s">
        <v>223</v>
      </c>
      <c r="E913">
        <v>470.02823984651297</v>
      </c>
      <c r="F913">
        <v>0</v>
      </c>
      <c r="G913">
        <f t="shared" si="42"/>
        <v>470.02823984651297</v>
      </c>
      <c r="H913">
        <f t="shared" si="43"/>
        <v>1</v>
      </c>
      <c r="I913">
        <f t="shared" si="44"/>
        <v>0</v>
      </c>
    </row>
    <row r="914" spans="1:9" x14ac:dyDescent="0.3">
      <c r="A914">
        <v>913</v>
      </c>
      <c r="B914" t="s">
        <v>160</v>
      </c>
      <c r="C914" t="s">
        <v>221</v>
      </c>
      <c r="D914" t="s">
        <v>170</v>
      </c>
      <c r="E914" s="1">
        <v>9154.5669449383204</v>
      </c>
      <c r="F914" s="1">
        <v>19426.788662544299</v>
      </c>
      <c r="G914">
        <f t="shared" si="42"/>
        <v>28581.355607482619</v>
      </c>
      <c r="H914">
        <f t="shared" si="43"/>
        <v>0.32029855653668327</v>
      </c>
      <c r="I914">
        <f t="shared" si="44"/>
        <v>0.67970144346331673</v>
      </c>
    </row>
    <row r="915" spans="1:9" x14ac:dyDescent="0.3">
      <c r="A915">
        <v>914</v>
      </c>
      <c r="B915" t="s">
        <v>160</v>
      </c>
      <c r="C915" t="s">
        <v>221</v>
      </c>
      <c r="D915" t="s">
        <v>171</v>
      </c>
      <c r="E915" s="1">
        <v>1178.7317358861801</v>
      </c>
      <c r="F915">
        <v>555.17166401201303</v>
      </c>
      <c r="G915">
        <f t="shared" si="42"/>
        <v>1733.9033998981931</v>
      </c>
      <c r="H915">
        <f t="shared" si="43"/>
        <v>0.67981395962162017</v>
      </c>
      <c r="I915">
        <f t="shared" si="44"/>
        <v>0.32018604037837989</v>
      </c>
    </row>
    <row r="916" spans="1:9" x14ac:dyDescent="0.3">
      <c r="A916">
        <v>915</v>
      </c>
      <c r="B916" t="s">
        <v>160</v>
      </c>
      <c r="C916" t="s">
        <v>224</v>
      </c>
      <c r="D916" t="s">
        <v>94</v>
      </c>
      <c r="E916">
        <v>692.47328042353899</v>
      </c>
      <c r="F916">
        <v>0</v>
      </c>
      <c r="G916">
        <f t="shared" si="42"/>
        <v>692.47328042353899</v>
      </c>
      <c r="H916">
        <f t="shared" si="43"/>
        <v>1</v>
      </c>
      <c r="I916">
        <f t="shared" si="44"/>
        <v>0</v>
      </c>
    </row>
    <row r="917" spans="1:9" x14ac:dyDescent="0.3">
      <c r="A917">
        <v>916</v>
      </c>
      <c r="B917" t="s">
        <v>160</v>
      </c>
      <c r="C917" t="s">
        <v>224</v>
      </c>
      <c r="D917" t="s">
        <v>166</v>
      </c>
      <c r="E917" s="1">
        <v>44743.338883322998</v>
      </c>
      <c r="F917" s="1">
        <v>1872.3395813192401</v>
      </c>
      <c r="G917">
        <f t="shared" si="42"/>
        <v>46615.678464642238</v>
      </c>
      <c r="H917">
        <f t="shared" si="43"/>
        <v>0.95983455260145145</v>
      </c>
      <c r="I917">
        <f t="shared" si="44"/>
        <v>4.0165447398548548E-2</v>
      </c>
    </row>
    <row r="918" spans="1:9" x14ac:dyDescent="0.3">
      <c r="A918">
        <v>917</v>
      </c>
      <c r="B918" t="s">
        <v>160</v>
      </c>
      <c r="C918" t="s">
        <v>224</v>
      </c>
      <c r="D918" t="s">
        <v>170</v>
      </c>
      <c r="E918" s="1">
        <v>196050.86994116101</v>
      </c>
      <c r="F918" s="1">
        <v>1323.6283366048499</v>
      </c>
      <c r="G918">
        <f t="shared" si="42"/>
        <v>197374.49827776587</v>
      </c>
      <c r="H918">
        <f t="shared" si="43"/>
        <v>0.99329382291960477</v>
      </c>
      <c r="I918">
        <f t="shared" si="44"/>
        <v>6.7061770803951721E-3</v>
      </c>
    </row>
    <row r="919" spans="1:9" x14ac:dyDescent="0.3">
      <c r="A919">
        <v>918</v>
      </c>
      <c r="B919" t="s">
        <v>160</v>
      </c>
      <c r="C919" t="s">
        <v>225</v>
      </c>
      <c r="D919" t="s">
        <v>181</v>
      </c>
      <c r="E919">
        <v>322.20197243280501</v>
      </c>
      <c r="F919">
        <v>90.912685937482294</v>
      </c>
      <c r="G919">
        <f t="shared" si="42"/>
        <v>413.11465837028732</v>
      </c>
      <c r="H919">
        <f t="shared" si="43"/>
        <v>0.77993352669661387</v>
      </c>
      <c r="I919">
        <f t="shared" si="44"/>
        <v>0.22006647330338608</v>
      </c>
    </row>
    <row r="920" spans="1:9" x14ac:dyDescent="0.3">
      <c r="A920">
        <v>919</v>
      </c>
      <c r="B920" t="s">
        <v>160</v>
      </c>
      <c r="C920" t="s">
        <v>225</v>
      </c>
      <c r="D920" t="s">
        <v>94</v>
      </c>
      <c r="E920">
        <v>520.88994092068697</v>
      </c>
      <c r="F920">
        <v>82.584868374413205</v>
      </c>
      <c r="G920">
        <f t="shared" si="42"/>
        <v>603.47480929510016</v>
      </c>
      <c r="H920">
        <f t="shared" si="43"/>
        <v>0.86315109246916544</v>
      </c>
      <c r="I920">
        <f t="shared" si="44"/>
        <v>0.13684890753083459</v>
      </c>
    </row>
    <row r="921" spans="1:9" x14ac:dyDescent="0.3">
      <c r="A921">
        <v>920</v>
      </c>
      <c r="B921" t="s">
        <v>160</v>
      </c>
      <c r="C921" t="s">
        <v>225</v>
      </c>
      <c r="D921" t="s">
        <v>166</v>
      </c>
      <c r="E921" s="1">
        <v>40791.366145484099</v>
      </c>
      <c r="F921" s="1">
        <v>27520.955026994201</v>
      </c>
      <c r="G921">
        <f t="shared" si="42"/>
        <v>68312.321172478303</v>
      </c>
      <c r="H921">
        <f t="shared" si="43"/>
        <v>0.59713043628677254</v>
      </c>
      <c r="I921">
        <f t="shared" si="44"/>
        <v>0.40286956371322741</v>
      </c>
    </row>
    <row r="922" spans="1:9" x14ac:dyDescent="0.3">
      <c r="A922">
        <v>921</v>
      </c>
      <c r="B922" t="s">
        <v>160</v>
      </c>
      <c r="C922" t="s">
        <v>225</v>
      </c>
      <c r="D922" t="s">
        <v>205</v>
      </c>
      <c r="E922">
        <v>815.16267971675995</v>
      </c>
      <c r="F922">
        <v>0</v>
      </c>
      <c r="G922">
        <f t="shared" si="42"/>
        <v>815.16267971675995</v>
      </c>
      <c r="H922">
        <f t="shared" si="43"/>
        <v>1</v>
      </c>
      <c r="I922">
        <f t="shared" si="44"/>
        <v>0</v>
      </c>
    </row>
    <row r="923" spans="1:9" x14ac:dyDescent="0.3">
      <c r="A923">
        <v>922</v>
      </c>
      <c r="B923" t="s">
        <v>160</v>
      </c>
      <c r="C923" t="s">
        <v>225</v>
      </c>
      <c r="D923" t="s">
        <v>169</v>
      </c>
      <c r="E923">
        <v>233.26600666312899</v>
      </c>
      <c r="F923">
        <v>39.020119543025899</v>
      </c>
      <c r="G923">
        <f t="shared" si="42"/>
        <v>272.2861262061549</v>
      </c>
      <c r="H923">
        <f t="shared" si="43"/>
        <v>0.85669442623939362</v>
      </c>
      <c r="I923">
        <f t="shared" si="44"/>
        <v>0.14330557376060635</v>
      </c>
    </row>
    <row r="924" spans="1:9" x14ac:dyDescent="0.3">
      <c r="A924">
        <v>923</v>
      </c>
      <c r="B924" t="s">
        <v>160</v>
      </c>
      <c r="C924" t="s">
        <v>225</v>
      </c>
      <c r="D924" t="s">
        <v>22</v>
      </c>
      <c r="E924">
        <v>564.64697376552499</v>
      </c>
      <c r="F924">
        <v>88.964278849845698</v>
      </c>
      <c r="G924">
        <f t="shared" si="42"/>
        <v>653.61125261537063</v>
      </c>
      <c r="H924">
        <f t="shared" si="43"/>
        <v>0.86388808562603148</v>
      </c>
      <c r="I924">
        <f t="shared" si="44"/>
        <v>0.13611191437396861</v>
      </c>
    </row>
    <row r="925" spans="1:9" x14ac:dyDescent="0.3">
      <c r="A925">
        <v>924</v>
      </c>
      <c r="B925" t="s">
        <v>160</v>
      </c>
      <c r="C925" t="s">
        <v>225</v>
      </c>
      <c r="D925" t="s">
        <v>208</v>
      </c>
      <c r="E925">
        <v>146.40327346988499</v>
      </c>
      <c r="F925">
        <v>47.901441111678601</v>
      </c>
      <c r="G925">
        <f t="shared" si="42"/>
        <v>194.30471458156359</v>
      </c>
      <c r="H925">
        <f t="shared" si="43"/>
        <v>0.75347257417384517</v>
      </c>
      <c r="I925">
        <f t="shared" si="44"/>
        <v>0.24652742582615483</v>
      </c>
    </row>
    <row r="926" spans="1:9" x14ac:dyDescent="0.3">
      <c r="A926">
        <v>925</v>
      </c>
      <c r="B926" t="s">
        <v>160</v>
      </c>
      <c r="C926" t="s">
        <v>225</v>
      </c>
      <c r="D926" t="s">
        <v>170</v>
      </c>
      <c r="E926" s="1">
        <v>191261.654013272</v>
      </c>
      <c r="F926" s="1">
        <v>39599.036075304903</v>
      </c>
      <c r="G926">
        <f t="shared" si="42"/>
        <v>230860.6900885769</v>
      </c>
      <c r="H926">
        <f t="shared" si="43"/>
        <v>0.82847215755912584</v>
      </c>
      <c r="I926">
        <f t="shared" si="44"/>
        <v>0.17152784244087418</v>
      </c>
    </row>
    <row r="927" spans="1:9" x14ac:dyDescent="0.3">
      <c r="A927">
        <v>926</v>
      </c>
      <c r="B927" t="s">
        <v>160</v>
      </c>
      <c r="C927" t="s">
        <v>226</v>
      </c>
      <c r="D927" t="s">
        <v>94</v>
      </c>
      <c r="E927" s="1">
        <v>3249.01100131969</v>
      </c>
      <c r="F927" s="1">
        <v>1204.98391420046</v>
      </c>
      <c r="G927">
        <f t="shared" si="42"/>
        <v>4453.9949155201502</v>
      </c>
      <c r="H927">
        <f t="shared" si="43"/>
        <v>0.72945997086758263</v>
      </c>
      <c r="I927">
        <f t="shared" si="44"/>
        <v>0.27054002913241731</v>
      </c>
    </row>
    <row r="928" spans="1:9" x14ac:dyDescent="0.3">
      <c r="A928">
        <v>927</v>
      </c>
      <c r="B928" t="s">
        <v>160</v>
      </c>
      <c r="C928" t="s">
        <v>226</v>
      </c>
      <c r="D928" t="s">
        <v>165</v>
      </c>
      <c r="E928" s="1">
        <v>1638.11399874988</v>
      </c>
      <c r="F928">
        <v>852.08118701525495</v>
      </c>
      <c r="G928">
        <f t="shared" si="42"/>
        <v>2490.1951857651347</v>
      </c>
      <c r="H928">
        <f t="shared" si="43"/>
        <v>0.65782554239681212</v>
      </c>
      <c r="I928">
        <f t="shared" si="44"/>
        <v>0.34217445760318799</v>
      </c>
    </row>
    <row r="929" spans="1:9" x14ac:dyDescent="0.3">
      <c r="A929">
        <v>928</v>
      </c>
      <c r="B929" t="s">
        <v>160</v>
      </c>
      <c r="C929" t="s">
        <v>226</v>
      </c>
      <c r="D929" t="s">
        <v>104</v>
      </c>
      <c r="E929" s="1">
        <v>1136.3860955842299</v>
      </c>
      <c r="F929">
        <v>3.0781852054663599</v>
      </c>
      <c r="G929">
        <f t="shared" si="42"/>
        <v>1139.4642807896962</v>
      </c>
      <c r="H929">
        <f t="shared" si="43"/>
        <v>0.99729856805749717</v>
      </c>
      <c r="I929">
        <f t="shared" si="44"/>
        <v>2.7014319425028833E-3</v>
      </c>
    </row>
    <row r="930" spans="1:9" x14ac:dyDescent="0.3">
      <c r="A930">
        <v>929</v>
      </c>
      <c r="B930" t="s">
        <v>160</v>
      </c>
      <c r="C930" t="s">
        <v>226</v>
      </c>
      <c r="D930" t="s">
        <v>166</v>
      </c>
      <c r="E930" s="1">
        <v>15407.545222803201</v>
      </c>
      <c r="F930" s="1">
        <v>1854.46728075481</v>
      </c>
      <c r="G930">
        <f t="shared" si="42"/>
        <v>17262.012503558009</v>
      </c>
      <c r="H930">
        <f t="shared" si="43"/>
        <v>0.89256946254832281</v>
      </c>
      <c r="I930">
        <f t="shared" si="44"/>
        <v>0.10743053745167727</v>
      </c>
    </row>
    <row r="931" spans="1:9" x14ac:dyDescent="0.3">
      <c r="A931">
        <v>930</v>
      </c>
      <c r="B931" t="s">
        <v>160</v>
      </c>
      <c r="C931" t="s">
        <v>226</v>
      </c>
      <c r="D931" t="s">
        <v>169</v>
      </c>
      <c r="E931" s="1">
        <v>2688.4703493142101</v>
      </c>
      <c r="F931" s="1">
        <v>1455.4966628305699</v>
      </c>
      <c r="G931">
        <f t="shared" si="42"/>
        <v>4143.9670121447798</v>
      </c>
      <c r="H931">
        <f t="shared" si="43"/>
        <v>0.64876731437172974</v>
      </c>
      <c r="I931">
        <f t="shared" si="44"/>
        <v>0.35123268562827026</v>
      </c>
    </row>
    <row r="932" spans="1:9" x14ac:dyDescent="0.3">
      <c r="A932">
        <v>931</v>
      </c>
      <c r="B932" t="s">
        <v>160</v>
      </c>
      <c r="C932" t="s">
        <v>226</v>
      </c>
      <c r="D932" t="s">
        <v>46</v>
      </c>
      <c r="E932">
        <v>351.89123465506202</v>
      </c>
      <c r="F932" s="1">
        <v>1075.79106810079</v>
      </c>
      <c r="G932">
        <f t="shared" si="42"/>
        <v>1427.6823027558521</v>
      </c>
      <c r="H932">
        <f t="shared" si="43"/>
        <v>0.24647726877037499</v>
      </c>
      <c r="I932">
        <f t="shared" si="44"/>
        <v>0.75352273122962499</v>
      </c>
    </row>
    <row r="933" spans="1:9" x14ac:dyDescent="0.3">
      <c r="A933">
        <v>932</v>
      </c>
      <c r="B933" t="s">
        <v>160</v>
      </c>
      <c r="C933" t="s">
        <v>226</v>
      </c>
      <c r="D933" t="s">
        <v>170</v>
      </c>
      <c r="E933" s="1">
        <v>17433.5895914629</v>
      </c>
      <c r="F933">
        <v>0</v>
      </c>
      <c r="G933">
        <f t="shared" si="42"/>
        <v>17433.5895914629</v>
      </c>
      <c r="H933">
        <f t="shared" si="43"/>
        <v>1</v>
      </c>
      <c r="I933">
        <f t="shared" si="44"/>
        <v>0</v>
      </c>
    </row>
    <row r="934" spans="1:9" x14ac:dyDescent="0.3">
      <c r="A934">
        <v>933</v>
      </c>
      <c r="B934" t="s">
        <v>160</v>
      </c>
      <c r="C934" t="s">
        <v>226</v>
      </c>
      <c r="D934" t="s">
        <v>174</v>
      </c>
      <c r="E934">
        <v>0.11868469032661801</v>
      </c>
      <c r="F934">
        <v>138.37943431986901</v>
      </c>
      <c r="G934">
        <f t="shared" si="42"/>
        <v>138.49811901019564</v>
      </c>
      <c r="H934">
        <f t="shared" si="43"/>
        <v>8.5694081027830381E-4</v>
      </c>
      <c r="I934">
        <f t="shared" si="44"/>
        <v>0.99914305918972157</v>
      </c>
    </row>
    <row r="935" spans="1:9" x14ac:dyDescent="0.3">
      <c r="A935">
        <v>934</v>
      </c>
      <c r="B935" t="s">
        <v>160</v>
      </c>
      <c r="C935" t="s">
        <v>227</v>
      </c>
      <c r="D935" t="s">
        <v>166</v>
      </c>
      <c r="E935" s="1">
        <v>5775.1170453225996</v>
      </c>
      <c r="F935" s="1">
        <v>1135.1440500598701</v>
      </c>
      <c r="G935">
        <f t="shared" si="42"/>
        <v>6910.2610953824696</v>
      </c>
      <c r="H935">
        <f t="shared" si="43"/>
        <v>0.83573065700536431</v>
      </c>
      <c r="I935">
        <f t="shared" si="44"/>
        <v>0.16426934299463572</v>
      </c>
    </row>
    <row r="936" spans="1:9" x14ac:dyDescent="0.3">
      <c r="A936">
        <v>935</v>
      </c>
      <c r="B936" t="s">
        <v>160</v>
      </c>
      <c r="C936" t="s">
        <v>227</v>
      </c>
      <c r="D936" t="s">
        <v>170</v>
      </c>
      <c r="E936" s="1">
        <v>1285.4082667791899</v>
      </c>
      <c r="F936">
        <v>993.99096363500303</v>
      </c>
      <c r="G936">
        <f t="shared" si="42"/>
        <v>2279.399230414193</v>
      </c>
      <c r="H936">
        <f t="shared" si="43"/>
        <v>0.56392414704185745</v>
      </c>
      <c r="I936">
        <f t="shared" si="44"/>
        <v>0.43607585295814261</v>
      </c>
    </row>
    <row r="937" spans="1:9" x14ac:dyDescent="0.3">
      <c r="A937">
        <v>936</v>
      </c>
      <c r="B937" t="s">
        <v>160</v>
      </c>
      <c r="C937" t="s">
        <v>227</v>
      </c>
      <c r="D937" t="s">
        <v>174</v>
      </c>
      <c r="E937">
        <v>254.44410499500901</v>
      </c>
      <c r="F937">
        <v>29.462682175625101</v>
      </c>
      <c r="G937">
        <f t="shared" si="42"/>
        <v>283.90678717063412</v>
      </c>
      <c r="H937">
        <f t="shared" si="43"/>
        <v>0.89622410063089686</v>
      </c>
      <c r="I937">
        <f t="shared" si="44"/>
        <v>0.10377589936910311</v>
      </c>
    </row>
    <row r="938" spans="1:9" x14ac:dyDescent="0.3">
      <c r="A938">
        <v>937</v>
      </c>
      <c r="B938" t="s">
        <v>160</v>
      </c>
      <c r="C938" t="s">
        <v>228</v>
      </c>
      <c r="D938" t="s">
        <v>229</v>
      </c>
      <c r="E938">
        <v>405.393827528668</v>
      </c>
      <c r="F938">
        <v>0</v>
      </c>
      <c r="G938">
        <f t="shared" si="42"/>
        <v>405.393827528668</v>
      </c>
      <c r="H938">
        <f t="shared" si="43"/>
        <v>1</v>
      </c>
      <c r="I938">
        <f t="shared" si="44"/>
        <v>0</v>
      </c>
    </row>
    <row r="939" spans="1:9" x14ac:dyDescent="0.3">
      <c r="A939">
        <v>938</v>
      </c>
      <c r="B939" t="s">
        <v>160</v>
      </c>
      <c r="C939" t="s">
        <v>228</v>
      </c>
      <c r="D939" t="s">
        <v>181</v>
      </c>
      <c r="E939" s="1">
        <v>2301.7423512057098</v>
      </c>
      <c r="F939" s="1">
        <v>1139.2475235675399</v>
      </c>
      <c r="G939">
        <f t="shared" si="42"/>
        <v>3440.9898747732495</v>
      </c>
      <c r="H939">
        <f t="shared" si="43"/>
        <v>0.66891866438792924</v>
      </c>
      <c r="I939">
        <f t="shared" si="44"/>
        <v>0.33108133561207087</v>
      </c>
    </row>
    <row r="940" spans="1:9" x14ac:dyDescent="0.3">
      <c r="A940">
        <v>939</v>
      </c>
      <c r="B940" t="s">
        <v>160</v>
      </c>
      <c r="C940" t="s">
        <v>228</v>
      </c>
      <c r="D940" t="s">
        <v>13</v>
      </c>
      <c r="E940" s="1">
        <v>122701.720919133</v>
      </c>
      <c r="F940" s="1">
        <v>13925.4088046867</v>
      </c>
      <c r="G940">
        <f t="shared" si="42"/>
        <v>136627.1297238197</v>
      </c>
      <c r="H940">
        <f t="shared" si="43"/>
        <v>0.89807727914041857</v>
      </c>
      <c r="I940">
        <f t="shared" si="44"/>
        <v>0.10192272085958146</v>
      </c>
    </row>
    <row r="941" spans="1:9" x14ac:dyDescent="0.3">
      <c r="A941">
        <v>940</v>
      </c>
      <c r="B941" t="s">
        <v>160</v>
      </c>
      <c r="C941" t="s">
        <v>228</v>
      </c>
      <c r="D941" t="s">
        <v>102</v>
      </c>
      <c r="E941">
        <v>457.78562161845701</v>
      </c>
      <c r="F941">
        <v>0</v>
      </c>
      <c r="G941">
        <f t="shared" si="42"/>
        <v>457.78562161845701</v>
      </c>
      <c r="H941">
        <f t="shared" si="43"/>
        <v>1</v>
      </c>
      <c r="I941">
        <f t="shared" si="44"/>
        <v>0</v>
      </c>
    </row>
    <row r="942" spans="1:9" x14ac:dyDescent="0.3">
      <c r="A942">
        <v>941</v>
      </c>
      <c r="B942" t="s">
        <v>160</v>
      </c>
      <c r="C942" t="s">
        <v>228</v>
      </c>
      <c r="D942" t="s">
        <v>163</v>
      </c>
      <c r="E942">
        <v>203.96592292316001</v>
      </c>
      <c r="F942">
        <v>587.58346721692703</v>
      </c>
      <c r="G942">
        <f t="shared" si="42"/>
        <v>791.5493901400871</v>
      </c>
      <c r="H942">
        <f t="shared" si="43"/>
        <v>0.25767933809798332</v>
      </c>
      <c r="I942">
        <f t="shared" si="44"/>
        <v>0.74232066190201662</v>
      </c>
    </row>
    <row r="943" spans="1:9" x14ac:dyDescent="0.3">
      <c r="A943">
        <v>942</v>
      </c>
      <c r="B943" t="s">
        <v>160</v>
      </c>
      <c r="C943" t="s">
        <v>228</v>
      </c>
      <c r="D943" t="s">
        <v>230</v>
      </c>
      <c r="E943">
        <v>282.021588474532</v>
      </c>
      <c r="F943">
        <v>592.10913657457195</v>
      </c>
      <c r="G943">
        <f t="shared" si="42"/>
        <v>874.13072504910394</v>
      </c>
      <c r="H943">
        <f t="shared" si="43"/>
        <v>0.3226309067887867</v>
      </c>
      <c r="I943">
        <f t="shared" si="44"/>
        <v>0.6773690932112133</v>
      </c>
    </row>
    <row r="944" spans="1:9" x14ac:dyDescent="0.3">
      <c r="A944">
        <v>943</v>
      </c>
      <c r="B944" t="s">
        <v>160</v>
      </c>
      <c r="C944" t="s">
        <v>228</v>
      </c>
      <c r="D944" t="s">
        <v>187</v>
      </c>
      <c r="E944">
        <v>437.06407306385501</v>
      </c>
      <c r="F944">
        <v>0</v>
      </c>
      <c r="G944">
        <f t="shared" si="42"/>
        <v>437.06407306385501</v>
      </c>
      <c r="H944">
        <f t="shared" si="43"/>
        <v>1</v>
      </c>
      <c r="I944">
        <f t="shared" si="44"/>
        <v>0</v>
      </c>
    </row>
    <row r="945" spans="1:9" x14ac:dyDescent="0.3">
      <c r="A945">
        <v>944</v>
      </c>
      <c r="B945" t="s">
        <v>160</v>
      </c>
      <c r="C945" t="s">
        <v>228</v>
      </c>
      <c r="D945" t="s">
        <v>182</v>
      </c>
      <c r="E945" s="1">
        <v>1586.87046370046</v>
      </c>
      <c r="F945" s="1">
        <v>4579.6180423116903</v>
      </c>
      <c r="G945">
        <f t="shared" si="42"/>
        <v>6166.4885060121505</v>
      </c>
      <c r="H945">
        <f t="shared" si="43"/>
        <v>0.25733778018937464</v>
      </c>
      <c r="I945">
        <f t="shared" si="44"/>
        <v>0.7426622198106253</v>
      </c>
    </row>
    <row r="946" spans="1:9" x14ac:dyDescent="0.3">
      <c r="A946">
        <v>945</v>
      </c>
      <c r="B946" t="s">
        <v>160</v>
      </c>
      <c r="C946" t="s">
        <v>228</v>
      </c>
      <c r="D946" t="s">
        <v>94</v>
      </c>
      <c r="E946" s="1">
        <v>150413.04843500399</v>
      </c>
      <c r="F946" s="1">
        <v>343483.62907520903</v>
      </c>
      <c r="G946">
        <f t="shared" si="42"/>
        <v>493896.67751021299</v>
      </c>
      <c r="H946">
        <f t="shared" si="43"/>
        <v>0.30454355188873222</v>
      </c>
      <c r="I946">
        <f t="shared" si="44"/>
        <v>0.69545644811126783</v>
      </c>
    </row>
    <row r="947" spans="1:9" x14ac:dyDescent="0.3">
      <c r="A947">
        <v>946</v>
      </c>
      <c r="B947" t="s">
        <v>160</v>
      </c>
      <c r="C947" t="s">
        <v>228</v>
      </c>
      <c r="D947" t="s">
        <v>165</v>
      </c>
      <c r="E947" s="1">
        <v>1024.9392865053001</v>
      </c>
      <c r="F947" s="1">
        <v>1902.34868974457</v>
      </c>
      <c r="G947">
        <f t="shared" si="42"/>
        <v>2927.2879762498701</v>
      </c>
      <c r="H947">
        <f t="shared" si="43"/>
        <v>0.3501327149296542</v>
      </c>
      <c r="I947">
        <f t="shared" si="44"/>
        <v>0.64986728507034586</v>
      </c>
    </row>
    <row r="948" spans="1:9" x14ac:dyDescent="0.3">
      <c r="A948">
        <v>947</v>
      </c>
      <c r="B948" t="s">
        <v>160</v>
      </c>
      <c r="C948" t="s">
        <v>228</v>
      </c>
      <c r="D948" t="s">
        <v>95</v>
      </c>
      <c r="E948">
        <v>0</v>
      </c>
      <c r="F948" s="1">
        <v>2174.5533099662298</v>
      </c>
      <c r="G948">
        <f t="shared" si="42"/>
        <v>2174.5533099662298</v>
      </c>
      <c r="H948">
        <f t="shared" si="43"/>
        <v>0</v>
      </c>
      <c r="I948">
        <f t="shared" si="44"/>
        <v>1</v>
      </c>
    </row>
    <row r="949" spans="1:9" x14ac:dyDescent="0.3">
      <c r="A949">
        <v>948</v>
      </c>
      <c r="B949" t="s">
        <v>160</v>
      </c>
      <c r="C949" t="s">
        <v>228</v>
      </c>
      <c r="D949" t="s">
        <v>231</v>
      </c>
      <c r="E949">
        <v>0</v>
      </c>
      <c r="F949">
        <v>291.42229585967499</v>
      </c>
      <c r="G949">
        <f t="shared" si="42"/>
        <v>291.42229585967499</v>
      </c>
      <c r="H949">
        <f t="shared" si="43"/>
        <v>0</v>
      </c>
      <c r="I949">
        <f t="shared" si="44"/>
        <v>1</v>
      </c>
    </row>
    <row r="950" spans="1:9" x14ac:dyDescent="0.3">
      <c r="A950">
        <v>949</v>
      </c>
      <c r="B950" t="s">
        <v>160</v>
      </c>
      <c r="C950" t="s">
        <v>228</v>
      </c>
      <c r="D950" t="s">
        <v>176</v>
      </c>
      <c r="E950">
        <v>716.17608355349796</v>
      </c>
      <c r="F950">
        <v>0</v>
      </c>
      <c r="G950">
        <f t="shared" si="42"/>
        <v>716.17608355349796</v>
      </c>
      <c r="H950">
        <f t="shared" si="43"/>
        <v>1</v>
      </c>
      <c r="I950">
        <f t="shared" si="44"/>
        <v>0</v>
      </c>
    </row>
    <row r="951" spans="1:9" x14ac:dyDescent="0.3">
      <c r="A951">
        <v>950</v>
      </c>
      <c r="B951" t="s">
        <v>160</v>
      </c>
      <c r="C951" t="s">
        <v>228</v>
      </c>
      <c r="D951" t="s">
        <v>166</v>
      </c>
      <c r="E951" s="1">
        <v>37721.356391004701</v>
      </c>
      <c r="F951" s="1">
        <v>14021.4481712619</v>
      </c>
      <c r="G951">
        <f t="shared" si="42"/>
        <v>51742.804562266603</v>
      </c>
      <c r="H951">
        <f t="shared" si="43"/>
        <v>0.72901646345070692</v>
      </c>
      <c r="I951">
        <f t="shared" si="44"/>
        <v>0.27098353654929308</v>
      </c>
    </row>
    <row r="952" spans="1:9" x14ac:dyDescent="0.3">
      <c r="A952">
        <v>951</v>
      </c>
      <c r="B952" t="s">
        <v>160</v>
      </c>
      <c r="C952" t="s">
        <v>228</v>
      </c>
      <c r="D952" t="s">
        <v>232</v>
      </c>
      <c r="E952">
        <v>334.458059085716</v>
      </c>
      <c r="F952">
        <v>0</v>
      </c>
      <c r="G952">
        <f t="shared" si="42"/>
        <v>334.458059085716</v>
      </c>
      <c r="H952">
        <f t="shared" si="43"/>
        <v>1</v>
      </c>
      <c r="I952">
        <f t="shared" si="44"/>
        <v>0</v>
      </c>
    </row>
    <row r="953" spans="1:9" x14ac:dyDescent="0.3">
      <c r="A953">
        <v>952</v>
      </c>
      <c r="B953" t="s">
        <v>160</v>
      </c>
      <c r="C953" t="s">
        <v>228</v>
      </c>
      <c r="D953" t="s">
        <v>205</v>
      </c>
      <c r="E953">
        <v>32.445995958898003</v>
      </c>
      <c r="F953">
        <v>621.23588804045301</v>
      </c>
      <c r="G953">
        <f t="shared" si="42"/>
        <v>653.68188399935104</v>
      </c>
      <c r="H953">
        <f t="shared" si="43"/>
        <v>4.9635758238223124E-2</v>
      </c>
      <c r="I953">
        <f t="shared" si="44"/>
        <v>0.95036424176177681</v>
      </c>
    </row>
    <row r="954" spans="1:9" x14ac:dyDescent="0.3">
      <c r="A954">
        <v>953</v>
      </c>
      <c r="B954" t="s">
        <v>160</v>
      </c>
      <c r="C954" t="s">
        <v>228</v>
      </c>
      <c r="D954" t="s">
        <v>168</v>
      </c>
      <c r="E954" s="1">
        <v>3240.9189953666801</v>
      </c>
      <c r="F954">
        <v>86.889725519005097</v>
      </c>
      <c r="G954">
        <f t="shared" si="42"/>
        <v>3327.808720885685</v>
      </c>
      <c r="H954">
        <f t="shared" si="43"/>
        <v>0.97388980773634137</v>
      </c>
      <c r="I954">
        <f t="shared" si="44"/>
        <v>2.611019226365862E-2</v>
      </c>
    </row>
    <row r="955" spans="1:9" x14ac:dyDescent="0.3">
      <c r="A955">
        <v>954</v>
      </c>
      <c r="B955" t="s">
        <v>160</v>
      </c>
      <c r="C955" t="s">
        <v>228</v>
      </c>
      <c r="D955" t="s">
        <v>177</v>
      </c>
      <c r="E955" s="1">
        <v>3628.7168884976199</v>
      </c>
      <c r="F955">
        <v>504.20781119225802</v>
      </c>
      <c r="G955">
        <f t="shared" si="42"/>
        <v>4132.9246996898783</v>
      </c>
      <c r="H955">
        <f t="shared" si="43"/>
        <v>0.87800217815967163</v>
      </c>
      <c r="I955">
        <f t="shared" si="44"/>
        <v>0.12199782184032827</v>
      </c>
    </row>
    <row r="956" spans="1:9" x14ac:dyDescent="0.3">
      <c r="A956">
        <v>955</v>
      </c>
      <c r="B956" t="s">
        <v>160</v>
      </c>
      <c r="C956" t="s">
        <v>228</v>
      </c>
      <c r="D956" t="s">
        <v>183</v>
      </c>
      <c r="E956">
        <v>3.2315279775014401</v>
      </c>
      <c r="F956">
        <v>380.67355720751902</v>
      </c>
      <c r="G956">
        <f t="shared" si="42"/>
        <v>383.90508518502048</v>
      </c>
      <c r="H956">
        <f t="shared" si="43"/>
        <v>8.4175180329899169E-3</v>
      </c>
      <c r="I956">
        <f t="shared" si="44"/>
        <v>0.99158248196701004</v>
      </c>
    </row>
    <row r="957" spans="1:9" x14ac:dyDescent="0.3">
      <c r="A957">
        <v>956</v>
      </c>
      <c r="B957" t="s">
        <v>160</v>
      </c>
      <c r="C957" t="s">
        <v>228</v>
      </c>
      <c r="D957" t="s">
        <v>169</v>
      </c>
      <c r="E957" s="1">
        <v>4303.5055664909996</v>
      </c>
      <c r="F957" s="1">
        <v>1216.9754668591199</v>
      </c>
      <c r="G957">
        <f t="shared" si="42"/>
        <v>5520.4810333501191</v>
      </c>
      <c r="H957">
        <f t="shared" si="43"/>
        <v>0.77955264052042317</v>
      </c>
      <c r="I957">
        <f t="shared" si="44"/>
        <v>0.22044735947957692</v>
      </c>
    </row>
    <row r="958" spans="1:9" x14ac:dyDescent="0.3">
      <c r="A958">
        <v>957</v>
      </c>
      <c r="B958" t="s">
        <v>160</v>
      </c>
      <c r="C958" t="s">
        <v>228</v>
      </c>
      <c r="D958" t="s">
        <v>46</v>
      </c>
      <c r="E958" s="1">
        <v>12310.994915093001</v>
      </c>
      <c r="F958" s="1">
        <v>70886.886000154496</v>
      </c>
      <c r="G958">
        <f t="shared" si="42"/>
        <v>83197.880915247501</v>
      </c>
      <c r="H958">
        <f t="shared" si="43"/>
        <v>0.14797245770759518</v>
      </c>
      <c r="I958">
        <f t="shared" si="44"/>
        <v>0.85202754229240474</v>
      </c>
    </row>
    <row r="959" spans="1:9" x14ac:dyDescent="0.3">
      <c r="A959">
        <v>958</v>
      </c>
      <c r="B959" t="s">
        <v>160</v>
      </c>
      <c r="C959" t="s">
        <v>228</v>
      </c>
      <c r="D959" t="s">
        <v>106</v>
      </c>
      <c r="E959">
        <v>0</v>
      </c>
      <c r="F959" s="1">
        <v>4153.0342483755503</v>
      </c>
      <c r="G959">
        <f t="shared" si="42"/>
        <v>4153.0342483755503</v>
      </c>
      <c r="H959">
        <f t="shared" si="43"/>
        <v>0</v>
      </c>
      <c r="I959">
        <f t="shared" si="44"/>
        <v>1</v>
      </c>
    </row>
    <row r="960" spans="1:9" x14ac:dyDescent="0.3">
      <c r="A960">
        <v>959</v>
      </c>
      <c r="B960" t="s">
        <v>160</v>
      </c>
      <c r="C960" t="s">
        <v>228</v>
      </c>
      <c r="D960" t="s">
        <v>107</v>
      </c>
      <c r="E960">
        <v>0</v>
      </c>
      <c r="F960" s="1">
        <v>1248.2100300700699</v>
      </c>
      <c r="G960">
        <f t="shared" si="42"/>
        <v>1248.2100300700699</v>
      </c>
      <c r="H960">
        <f t="shared" si="43"/>
        <v>0</v>
      </c>
      <c r="I960">
        <f t="shared" si="44"/>
        <v>1</v>
      </c>
    </row>
    <row r="961" spans="1:9" x14ac:dyDescent="0.3">
      <c r="A961">
        <v>960</v>
      </c>
      <c r="B961" t="s">
        <v>160</v>
      </c>
      <c r="C961" t="s">
        <v>228</v>
      </c>
      <c r="D961" t="s">
        <v>15</v>
      </c>
      <c r="E961">
        <v>19.884358306327499</v>
      </c>
      <c r="F961">
        <v>0</v>
      </c>
      <c r="G961">
        <f t="shared" si="42"/>
        <v>19.884358306327499</v>
      </c>
      <c r="H961">
        <f t="shared" si="43"/>
        <v>1</v>
      </c>
      <c r="I961">
        <f t="shared" si="44"/>
        <v>0</v>
      </c>
    </row>
    <row r="962" spans="1:9" x14ac:dyDescent="0.3">
      <c r="A962">
        <v>961</v>
      </c>
      <c r="B962" t="s">
        <v>160</v>
      </c>
      <c r="C962" t="s">
        <v>228</v>
      </c>
      <c r="D962" t="s">
        <v>108</v>
      </c>
      <c r="E962" s="1">
        <v>13137.698264082601</v>
      </c>
      <c r="F962" s="1">
        <v>42808.961681555098</v>
      </c>
      <c r="G962">
        <f t="shared" si="42"/>
        <v>55946.659945637701</v>
      </c>
      <c r="H962">
        <f t="shared" si="43"/>
        <v>0.2348254261621382</v>
      </c>
      <c r="I962">
        <f t="shared" si="44"/>
        <v>0.7651745738378618</v>
      </c>
    </row>
    <row r="963" spans="1:9" x14ac:dyDescent="0.3">
      <c r="A963">
        <v>962</v>
      </c>
      <c r="B963" t="s">
        <v>160</v>
      </c>
      <c r="C963" t="s">
        <v>228</v>
      </c>
      <c r="D963" t="s">
        <v>96</v>
      </c>
      <c r="E963">
        <v>0</v>
      </c>
      <c r="F963">
        <v>389.48665468309099</v>
      </c>
      <c r="G963">
        <f t="shared" ref="G963:G1026" si="45">SUM(E963:F963)</f>
        <v>389.48665468309099</v>
      </c>
      <c r="H963">
        <f t="shared" ref="H963:H1026" si="46">E963/G963</f>
        <v>0</v>
      </c>
      <c r="I963">
        <f t="shared" ref="I963:I1026" si="47">F963/G963</f>
        <v>1</v>
      </c>
    </row>
    <row r="964" spans="1:9" x14ac:dyDescent="0.3">
      <c r="A964">
        <v>963</v>
      </c>
      <c r="B964" t="s">
        <v>160</v>
      </c>
      <c r="C964" t="s">
        <v>228</v>
      </c>
      <c r="D964" t="s">
        <v>233</v>
      </c>
      <c r="E964">
        <v>694.90518690775798</v>
      </c>
      <c r="F964">
        <v>379.269837063095</v>
      </c>
      <c r="G964">
        <f t="shared" si="45"/>
        <v>1074.1750239708531</v>
      </c>
      <c r="H964">
        <f t="shared" si="46"/>
        <v>0.64691988865923744</v>
      </c>
      <c r="I964">
        <f t="shared" si="47"/>
        <v>0.35308011134076245</v>
      </c>
    </row>
    <row r="965" spans="1:9" x14ac:dyDescent="0.3">
      <c r="A965">
        <v>964</v>
      </c>
      <c r="B965" t="s">
        <v>160</v>
      </c>
      <c r="C965" t="s">
        <v>228</v>
      </c>
      <c r="D965" t="s">
        <v>234</v>
      </c>
      <c r="E965">
        <v>0</v>
      </c>
      <c r="F965">
        <v>475.18107555239601</v>
      </c>
      <c r="G965">
        <f t="shared" si="45"/>
        <v>475.18107555239601</v>
      </c>
      <c r="H965">
        <f t="shared" si="46"/>
        <v>0</v>
      </c>
      <c r="I965">
        <f t="shared" si="47"/>
        <v>1</v>
      </c>
    </row>
    <row r="966" spans="1:9" x14ac:dyDescent="0.3">
      <c r="A966">
        <v>965</v>
      </c>
      <c r="B966" t="s">
        <v>160</v>
      </c>
      <c r="C966" t="s">
        <v>228</v>
      </c>
      <c r="D966" t="s">
        <v>22</v>
      </c>
      <c r="E966">
        <v>552.78677805298901</v>
      </c>
      <c r="F966">
        <v>525.12802651679101</v>
      </c>
      <c r="G966">
        <f t="shared" si="45"/>
        <v>1077.91480456978</v>
      </c>
      <c r="H966">
        <f t="shared" si="46"/>
        <v>0.51282974842674933</v>
      </c>
      <c r="I966">
        <f t="shared" si="47"/>
        <v>0.48717025157325061</v>
      </c>
    </row>
    <row r="967" spans="1:9" x14ac:dyDescent="0.3">
      <c r="A967">
        <v>966</v>
      </c>
      <c r="B967" t="s">
        <v>160</v>
      </c>
      <c r="C967" t="s">
        <v>228</v>
      </c>
      <c r="D967" t="s">
        <v>42</v>
      </c>
      <c r="E967">
        <v>66.062590173552607</v>
      </c>
      <c r="F967">
        <v>0</v>
      </c>
      <c r="G967">
        <f t="shared" si="45"/>
        <v>66.062590173552607</v>
      </c>
      <c r="H967">
        <f t="shared" si="46"/>
        <v>1</v>
      </c>
      <c r="I967">
        <f t="shared" si="47"/>
        <v>0</v>
      </c>
    </row>
    <row r="968" spans="1:9" x14ac:dyDescent="0.3">
      <c r="A968">
        <v>967</v>
      </c>
      <c r="B968" t="s">
        <v>160</v>
      </c>
      <c r="C968" t="s">
        <v>228</v>
      </c>
      <c r="D968" t="s">
        <v>170</v>
      </c>
      <c r="E968" s="1">
        <v>17061.712061635099</v>
      </c>
      <c r="F968" s="1">
        <v>3223.4417952489198</v>
      </c>
      <c r="G968">
        <f t="shared" si="45"/>
        <v>20285.153856884019</v>
      </c>
      <c r="H968">
        <f t="shared" si="46"/>
        <v>0.84109354959834304</v>
      </c>
      <c r="I968">
        <f t="shared" si="47"/>
        <v>0.15890645040165691</v>
      </c>
    </row>
    <row r="969" spans="1:9" x14ac:dyDescent="0.3">
      <c r="A969">
        <v>968</v>
      </c>
      <c r="B969" t="s">
        <v>160</v>
      </c>
      <c r="C969" t="s">
        <v>228</v>
      </c>
      <c r="D969" t="s">
        <v>172</v>
      </c>
      <c r="E969">
        <v>776.68177285578599</v>
      </c>
      <c r="F969">
        <v>0</v>
      </c>
      <c r="G969">
        <f t="shared" si="45"/>
        <v>776.68177285578599</v>
      </c>
      <c r="H969">
        <f t="shared" si="46"/>
        <v>1</v>
      </c>
      <c r="I969">
        <f t="shared" si="47"/>
        <v>0</v>
      </c>
    </row>
    <row r="970" spans="1:9" x14ac:dyDescent="0.3">
      <c r="A970">
        <v>969</v>
      </c>
      <c r="B970" t="s">
        <v>160</v>
      </c>
      <c r="C970" t="s">
        <v>228</v>
      </c>
      <c r="D970" t="s">
        <v>173</v>
      </c>
      <c r="E970">
        <v>732.55866523296004</v>
      </c>
      <c r="F970">
        <v>0</v>
      </c>
      <c r="G970">
        <f t="shared" si="45"/>
        <v>732.55866523296004</v>
      </c>
      <c r="H970">
        <f t="shared" si="46"/>
        <v>1</v>
      </c>
      <c r="I970">
        <f t="shared" si="47"/>
        <v>0</v>
      </c>
    </row>
    <row r="971" spans="1:9" x14ac:dyDescent="0.3">
      <c r="A971">
        <v>970</v>
      </c>
      <c r="B971" t="s">
        <v>160</v>
      </c>
      <c r="C971" t="s">
        <v>228</v>
      </c>
      <c r="D971" t="s">
        <v>174</v>
      </c>
      <c r="E971" s="1">
        <v>1230.4545863184501</v>
      </c>
      <c r="F971">
        <v>189.915682793819</v>
      </c>
      <c r="G971">
        <f t="shared" si="45"/>
        <v>1420.3702691122692</v>
      </c>
      <c r="H971">
        <f t="shared" si="46"/>
        <v>0.86629142631060818</v>
      </c>
      <c r="I971">
        <f t="shared" si="47"/>
        <v>0.13370857368939174</v>
      </c>
    </row>
    <row r="972" spans="1:9" x14ac:dyDescent="0.3">
      <c r="A972">
        <v>971</v>
      </c>
      <c r="B972" t="s">
        <v>160</v>
      </c>
      <c r="C972" t="s">
        <v>235</v>
      </c>
      <c r="D972" t="s">
        <v>13</v>
      </c>
      <c r="E972" s="1">
        <v>13716.6162231706</v>
      </c>
      <c r="F972">
        <v>0</v>
      </c>
      <c r="G972">
        <f t="shared" si="45"/>
        <v>13716.6162231706</v>
      </c>
      <c r="H972">
        <f t="shared" si="46"/>
        <v>1</v>
      </c>
      <c r="I972">
        <f t="shared" si="47"/>
        <v>0</v>
      </c>
    </row>
    <row r="973" spans="1:9" x14ac:dyDescent="0.3">
      <c r="A973">
        <v>972</v>
      </c>
      <c r="B973" t="s">
        <v>160</v>
      </c>
      <c r="C973" t="s">
        <v>235</v>
      </c>
      <c r="D973" t="s">
        <v>94</v>
      </c>
      <c r="E973" s="1">
        <v>25613.516551876099</v>
      </c>
      <c r="F973">
        <v>0</v>
      </c>
      <c r="G973">
        <f t="shared" si="45"/>
        <v>25613.516551876099</v>
      </c>
      <c r="H973">
        <f t="shared" si="46"/>
        <v>1</v>
      </c>
      <c r="I973">
        <f t="shared" si="47"/>
        <v>0</v>
      </c>
    </row>
    <row r="974" spans="1:9" x14ac:dyDescent="0.3">
      <c r="A974">
        <v>973</v>
      </c>
      <c r="B974" t="s">
        <v>160</v>
      </c>
      <c r="C974" t="s">
        <v>235</v>
      </c>
      <c r="D974" t="s">
        <v>233</v>
      </c>
      <c r="E974">
        <v>341.98516791888198</v>
      </c>
      <c r="F974">
        <v>0</v>
      </c>
      <c r="G974">
        <f t="shared" si="45"/>
        <v>341.98516791888198</v>
      </c>
      <c r="H974">
        <f t="shared" si="46"/>
        <v>1</v>
      </c>
      <c r="I974">
        <f t="shared" si="47"/>
        <v>0</v>
      </c>
    </row>
    <row r="975" spans="1:9" x14ac:dyDescent="0.3">
      <c r="A975">
        <v>974</v>
      </c>
      <c r="B975" t="s">
        <v>160</v>
      </c>
      <c r="C975" t="s">
        <v>235</v>
      </c>
      <c r="D975" t="s">
        <v>236</v>
      </c>
      <c r="E975" s="1">
        <v>2050.1648842591899</v>
      </c>
      <c r="F975">
        <v>0</v>
      </c>
      <c r="G975">
        <f t="shared" si="45"/>
        <v>2050.1648842591899</v>
      </c>
      <c r="H975">
        <f t="shared" si="46"/>
        <v>1</v>
      </c>
      <c r="I975">
        <f t="shared" si="47"/>
        <v>0</v>
      </c>
    </row>
    <row r="976" spans="1:9" x14ac:dyDescent="0.3">
      <c r="A976">
        <v>975</v>
      </c>
      <c r="B976" t="s">
        <v>160</v>
      </c>
      <c r="C976" t="s">
        <v>112</v>
      </c>
      <c r="D976" t="s">
        <v>161</v>
      </c>
      <c r="E976">
        <v>159.27844129714401</v>
      </c>
      <c r="F976">
        <v>0</v>
      </c>
      <c r="G976">
        <f t="shared" si="45"/>
        <v>159.27844129714401</v>
      </c>
      <c r="H976">
        <f t="shared" si="46"/>
        <v>1</v>
      </c>
      <c r="I976">
        <f t="shared" si="47"/>
        <v>0</v>
      </c>
    </row>
    <row r="977" spans="1:9" x14ac:dyDescent="0.3">
      <c r="A977">
        <v>976</v>
      </c>
      <c r="B977" t="s">
        <v>160</v>
      </c>
      <c r="C977" t="s">
        <v>112</v>
      </c>
      <c r="D977" t="s">
        <v>237</v>
      </c>
      <c r="E977">
        <v>42.353069320893297</v>
      </c>
      <c r="F977">
        <v>0</v>
      </c>
      <c r="G977">
        <f t="shared" si="45"/>
        <v>42.353069320893297</v>
      </c>
      <c r="H977">
        <f t="shared" si="46"/>
        <v>1</v>
      </c>
      <c r="I977">
        <f t="shared" si="47"/>
        <v>0</v>
      </c>
    </row>
    <row r="978" spans="1:9" x14ac:dyDescent="0.3">
      <c r="A978">
        <v>977</v>
      </c>
      <c r="B978" t="s">
        <v>160</v>
      </c>
      <c r="C978" t="s">
        <v>112</v>
      </c>
      <c r="D978" t="s">
        <v>13</v>
      </c>
      <c r="E978" s="1">
        <v>3329.1722099671001</v>
      </c>
      <c r="F978">
        <v>0</v>
      </c>
      <c r="G978">
        <f t="shared" si="45"/>
        <v>3329.1722099671001</v>
      </c>
      <c r="H978">
        <f t="shared" si="46"/>
        <v>1</v>
      </c>
      <c r="I978">
        <f t="shared" si="47"/>
        <v>0</v>
      </c>
    </row>
    <row r="979" spans="1:9" x14ac:dyDescent="0.3">
      <c r="A979">
        <v>978</v>
      </c>
      <c r="B979" t="s">
        <v>160</v>
      </c>
      <c r="C979" t="s">
        <v>113</v>
      </c>
      <c r="D979" t="s">
        <v>94</v>
      </c>
      <c r="E979" s="1">
        <v>6669.5768144514404</v>
      </c>
      <c r="F979">
        <v>77.045544832599603</v>
      </c>
      <c r="G979">
        <f t="shared" si="45"/>
        <v>6746.6223592840397</v>
      </c>
      <c r="H979">
        <f t="shared" si="46"/>
        <v>0.9885801308077401</v>
      </c>
      <c r="I979">
        <f t="shared" si="47"/>
        <v>1.14198691922599E-2</v>
      </c>
    </row>
    <row r="980" spans="1:9" x14ac:dyDescent="0.3">
      <c r="A980">
        <v>979</v>
      </c>
      <c r="B980" t="s">
        <v>160</v>
      </c>
      <c r="C980" t="s">
        <v>113</v>
      </c>
      <c r="D980" t="s">
        <v>165</v>
      </c>
      <c r="E980">
        <v>772.60743899114902</v>
      </c>
      <c r="F980">
        <v>0</v>
      </c>
      <c r="G980">
        <f t="shared" si="45"/>
        <v>772.60743899114902</v>
      </c>
      <c r="H980">
        <f t="shared" si="46"/>
        <v>1</v>
      </c>
      <c r="I980">
        <f t="shared" si="47"/>
        <v>0</v>
      </c>
    </row>
    <row r="981" spans="1:9" x14ac:dyDescent="0.3">
      <c r="A981">
        <v>980</v>
      </c>
      <c r="B981" t="s">
        <v>160</v>
      </c>
      <c r="C981" t="s">
        <v>113</v>
      </c>
      <c r="D981" t="s">
        <v>166</v>
      </c>
      <c r="E981" s="1">
        <v>23789.782519096199</v>
      </c>
      <c r="F981" s="1">
        <v>1641.5192727813301</v>
      </c>
      <c r="G981">
        <f t="shared" si="45"/>
        <v>25431.301791877529</v>
      </c>
      <c r="H981">
        <f t="shared" si="46"/>
        <v>0.93545280197549252</v>
      </c>
      <c r="I981">
        <f t="shared" si="47"/>
        <v>6.4547198024507452E-2</v>
      </c>
    </row>
    <row r="982" spans="1:9" x14ac:dyDescent="0.3">
      <c r="A982">
        <v>981</v>
      </c>
      <c r="B982" t="s">
        <v>160</v>
      </c>
      <c r="C982" t="s">
        <v>113</v>
      </c>
      <c r="D982" t="s">
        <v>170</v>
      </c>
      <c r="E982" s="1">
        <v>10054.0366521332</v>
      </c>
      <c r="F982">
        <v>561.98406709328196</v>
      </c>
      <c r="G982">
        <f t="shared" si="45"/>
        <v>10616.020719226482</v>
      </c>
      <c r="H982">
        <f t="shared" si="46"/>
        <v>0.94706264409643781</v>
      </c>
      <c r="I982">
        <f t="shared" si="47"/>
        <v>5.2937355903562133E-2</v>
      </c>
    </row>
    <row r="983" spans="1:9" x14ac:dyDescent="0.3">
      <c r="A983">
        <v>982</v>
      </c>
      <c r="B983" t="s">
        <v>160</v>
      </c>
      <c r="C983" t="s">
        <v>113</v>
      </c>
      <c r="D983" t="s">
        <v>173</v>
      </c>
      <c r="E983">
        <v>319.88249490935999</v>
      </c>
      <c r="F983">
        <v>0</v>
      </c>
      <c r="G983">
        <f t="shared" si="45"/>
        <v>319.88249490935999</v>
      </c>
      <c r="H983">
        <f t="shared" si="46"/>
        <v>1</v>
      </c>
      <c r="I983">
        <f t="shared" si="47"/>
        <v>0</v>
      </c>
    </row>
    <row r="984" spans="1:9" x14ac:dyDescent="0.3">
      <c r="A984">
        <v>983</v>
      </c>
      <c r="B984" t="s">
        <v>160</v>
      </c>
      <c r="C984" t="s">
        <v>238</v>
      </c>
      <c r="D984" t="s">
        <v>170</v>
      </c>
      <c r="E984" s="1">
        <v>2499.8332829446399</v>
      </c>
      <c r="F984">
        <v>553.239729588709</v>
      </c>
      <c r="G984">
        <f t="shared" si="45"/>
        <v>3053.0730125333489</v>
      </c>
      <c r="H984">
        <f t="shared" si="46"/>
        <v>0.81879249945298649</v>
      </c>
      <c r="I984">
        <f t="shared" si="47"/>
        <v>0.18120750054701351</v>
      </c>
    </row>
    <row r="985" spans="1:9" x14ac:dyDescent="0.3">
      <c r="A985">
        <v>984</v>
      </c>
      <c r="B985" t="s">
        <v>160</v>
      </c>
      <c r="C985" t="s">
        <v>239</v>
      </c>
      <c r="D985" t="s">
        <v>240</v>
      </c>
      <c r="E985">
        <v>895.05583689250705</v>
      </c>
      <c r="F985">
        <v>0</v>
      </c>
      <c r="G985">
        <f t="shared" si="45"/>
        <v>895.05583689250705</v>
      </c>
      <c r="H985">
        <f t="shared" si="46"/>
        <v>1</v>
      </c>
      <c r="I985">
        <f t="shared" si="47"/>
        <v>0</v>
      </c>
    </row>
    <row r="986" spans="1:9" x14ac:dyDescent="0.3">
      <c r="A986">
        <v>985</v>
      </c>
      <c r="B986" t="s">
        <v>160</v>
      </c>
      <c r="C986" t="s">
        <v>239</v>
      </c>
      <c r="D986" t="s">
        <v>94</v>
      </c>
      <c r="E986">
        <v>0</v>
      </c>
      <c r="F986">
        <v>425.26707040926101</v>
      </c>
      <c r="G986">
        <f t="shared" si="45"/>
        <v>425.26707040926101</v>
      </c>
      <c r="H986">
        <f t="shared" si="46"/>
        <v>0</v>
      </c>
      <c r="I986">
        <f t="shared" si="47"/>
        <v>1</v>
      </c>
    </row>
    <row r="987" spans="1:9" x14ac:dyDescent="0.3">
      <c r="A987">
        <v>986</v>
      </c>
      <c r="B987" t="s">
        <v>160</v>
      </c>
      <c r="C987" t="s">
        <v>239</v>
      </c>
      <c r="D987" t="s">
        <v>166</v>
      </c>
      <c r="E987" s="1">
        <v>1133.5595184982401</v>
      </c>
      <c r="F987" s="1">
        <v>2504.5940695674899</v>
      </c>
      <c r="G987">
        <f t="shared" si="45"/>
        <v>3638.1535880657302</v>
      </c>
      <c r="H987">
        <f t="shared" si="46"/>
        <v>0.31157549868610995</v>
      </c>
      <c r="I987">
        <f t="shared" si="47"/>
        <v>0.68842450131388999</v>
      </c>
    </row>
    <row r="988" spans="1:9" x14ac:dyDescent="0.3">
      <c r="A988">
        <v>987</v>
      </c>
      <c r="B988" t="s">
        <v>160</v>
      </c>
      <c r="C988" t="s">
        <v>239</v>
      </c>
      <c r="D988" t="s">
        <v>169</v>
      </c>
      <c r="E988">
        <v>888.23223754208902</v>
      </c>
      <c r="F988">
        <v>66.710131173118</v>
      </c>
      <c r="G988">
        <f t="shared" si="45"/>
        <v>954.94236871520707</v>
      </c>
      <c r="H988">
        <f t="shared" si="46"/>
        <v>0.93014224380590549</v>
      </c>
      <c r="I988">
        <f t="shared" si="47"/>
        <v>6.985775619409447E-2</v>
      </c>
    </row>
    <row r="989" spans="1:9" x14ac:dyDescent="0.3">
      <c r="A989">
        <v>988</v>
      </c>
      <c r="B989" t="s">
        <v>160</v>
      </c>
      <c r="C989" t="s">
        <v>239</v>
      </c>
      <c r="D989" t="s">
        <v>217</v>
      </c>
      <c r="E989">
        <v>608.65420947027496</v>
      </c>
      <c r="F989">
        <v>0</v>
      </c>
      <c r="G989">
        <f t="shared" si="45"/>
        <v>608.65420947027496</v>
      </c>
      <c r="H989">
        <f t="shared" si="46"/>
        <v>1</v>
      </c>
      <c r="I989">
        <f t="shared" si="47"/>
        <v>0</v>
      </c>
    </row>
    <row r="990" spans="1:9" x14ac:dyDescent="0.3">
      <c r="A990">
        <v>989</v>
      </c>
      <c r="B990" t="s">
        <v>160</v>
      </c>
      <c r="C990" t="s">
        <v>239</v>
      </c>
      <c r="D990" t="s">
        <v>170</v>
      </c>
      <c r="E990" s="1">
        <v>70772.751839248594</v>
      </c>
      <c r="F990">
        <v>563.11155100482904</v>
      </c>
      <c r="G990">
        <f t="shared" si="45"/>
        <v>71335.86339025342</v>
      </c>
      <c r="H990">
        <f t="shared" si="46"/>
        <v>0.9921061928146262</v>
      </c>
      <c r="I990">
        <f t="shared" si="47"/>
        <v>7.8938071853738388E-3</v>
      </c>
    </row>
    <row r="991" spans="1:9" x14ac:dyDescent="0.3">
      <c r="A991">
        <v>990</v>
      </c>
      <c r="B991" t="s">
        <v>160</v>
      </c>
      <c r="C991" t="s">
        <v>239</v>
      </c>
      <c r="D991" t="s">
        <v>174</v>
      </c>
      <c r="E991">
        <v>829.41860115443103</v>
      </c>
      <c r="F991">
        <v>0</v>
      </c>
      <c r="G991">
        <f t="shared" si="45"/>
        <v>829.41860115443103</v>
      </c>
      <c r="H991">
        <f t="shared" si="46"/>
        <v>1</v>
      </c>
      <c r="I991">
        <f t="shared" si="47"/>
        <v>0</v>
      </c>
    </row>
    <row r="992" spans="1:9" x14ac:dyDescent="0.3">
      <c r="A992">
        <v>991</v>
      </c>
      <c r="B992" t="s">
        <v>160</v>
      </c>
      <c r="C992" t="s">
        <v>241</v>
      </c>
      <c r="D992" t="s">
        <v>170</v>
      </c>
      <c r="E992" s="1">
        <v>10103.142109865999</v>
      </c>
      <c r="F992">
        <v>0</v>
      </c>
      <c r="G992">
        <f t="shared" si="45"/>
        <v>10103.142109865999</v>
      </c>
      <c r="H992">
        <f t="shared" si="46"/>
        <v>1</v>
      </c>
      <c r="I992">
        <f t="shared" si="47"/>
        <v>0</v>
      </c>
    </row>
    <row r="993" spans="1:9" x14ac:dyDescent="0.3">
      <c r="A993">
        <v>992</v>
      </c>
      <c r="B993" t="s">
        <v>160</v>
      </c>
      <c r="C993" t="s">
        <v>242</v>
      </c>
      <c r="D993" t="s">
        <v>13</v>
      </c>
      <c r="E993" s="1">
        <v>46170.162751780503</v>
      </c>
      <c r="F993">
        <v>0</v>
      </c>
      <c r="G993">
        <f t="shared" si="45"/>
        <v>46170.162751780503</v>
      </c>
      <c r="H993">
        <f t="shared" si="46"/>
        <v>1</v>
      </c>
      <c r="I993">
        <f t="shared" si="47"/>
        <v>0</v>
      </c>
    </row>
    <row r="994" spans="1:9" x14ac:dyDescent="0.3">
      <c r="A994">
        <v>993</v>
      </c>
      <c r="B994" t="s">
        <v>160</v>
      </c>
      <c r="C994" t="s">
        <v>242</v>
      </c>
      <c r="D994" t="s">
        <v>94</v>
      </c>
      <c r="E994" s="1">
        <v>7358.3255204239103</v>
      </c>
      <c r="F994" s="1">
        <v>3694.9887801760301</v>
      </c>
      <c r="G994">
        <f t="shared" si="45"/>
        <v>11053.314300599941</v>
      </c>
      <c r="H994">
        <f t="shared" si="46"/>
        <v>0.66571214029664594</v>
      </c>
      <c r="I994">
        <f t="shared" si="47"/>
        <v>0.33428785970335406</v>
      </c>
    </row>
    <row r="995" spans="1:9" x14ac:dyDescent="0.3">
      <c r="A995">
        <v>994</v>
      </c>
      <c r="B995" t="s">
        <v>160</v>
      </c>
      <c r="C995" t="s">
        <v>242</v>
      </c>
      <c r="D995" t="s">
        <v>166</v>
      </c>
      <c r="E995">
        <v>269.930122670419</v>
      </c>
      <c r="F995">
        <v>55.582724239998598</v>
      </c>
      <c r="G995">
        <f t="shared" si="45"/>
        <v>325.51284691041758</v>
      </c>
      <c r="H995">
        <f t="shared" si="46"/>
        <v>0.8292456817985584</v>
      </c>
      <c r="I995">
        <f t="shared" si="47"/>
        <v>0.17075431820144163</v>
      </c>
    </row>
    <row r="996" spans="1:9" x14ac:dyDescent="0.3">
      <c r="A996">
        <v>995</v>
      </c>
      <c r="B996" t="s">
        <v>160</v>
      </c>
      <c r="C996" t="s">
        <v>242</v>
      </c>
      <c r="D996" t="s">
        <v>43</v>
      </c>
      <c r="E996">
        <v>266.47650317084702</v>
      </c>
      <c r="F996">
        <v>0</v>
      </c>
      <c r="G996">
        <f t="shared" si="45"/>
        <v>266.47650317084702</v>
      </c>
      <c r="H996">
        <f t="shared" si="46"/>
        <v>1</v>
      </c>
      <c r="I996">
        <f t="shared" si="47"/>
        <v>0</v>
      </c>
    </row>
    <row r="997" spans="1:9" x14ac:dyDescent="0.3">
      <c r="A997">
        <v>996</v>
      </c>
      <c r="B997" t="s">
        <v>160</v>
      </c>
      <c r="C997" t="s">
        <v>242</v>
      </c>
      <c r="D997" t="s">
        <v>170</v>
      </c>
      <c r="E997" s="1">
        <v>2286.2297922042299</v>
      </c>
      <c r="F997">
        <v>0</v>
      </c>
      <c r="G997">
        <f t="shared" si="45"/>
        <v>2286.2297922042299</v>
      </c>
      <c r="H997">
        <f t="shared" si="46"/>
        <v>1</v>
      </c>
      <c r="I997">
        <f t="shared" si="47"/>
        <v>0</v>
      </c>
    </row>
    <row r="998" spans="1:9" x14ac:dyDescent="0.3">
      <c r="A998">
        <v>997</v>
      </c>
      <c r="B998" t="s">
        <v>160</v>
      </c>
      <c r="C998" t="s">
        <v>242</v>
      </c>
      <c r="D998" t="s">
        <v>243</v>
      </c>
      <c r="E998">
        <v>362.95398373864901</v>
      </c>
      <c r="F998">
        <v>0</v>
      </c>
      <c r="G998">
        <f t="shared" si="45"/>
        <v>362.95398373864901</v>
      </c>
      <c r="H998">
        <f t="shared" si="46"/>
        <v>1</v>
      </c>
      <c r="I998">
        <f t="shared" si="47"/>
        <v>0</v>
      </c>
    </row>
    <row r="999" spans="1:9" x14ac:dyDescent="0.3">
      <c r="A999">
        <v>998</v>
      </c>
      <c r="B999" t="s">
        <v>160</v>
      </c>
      <c r="C999" t="s">
        <v>242</v>
      </c>
      <c r="D999" t="s">
        <v>172</v>
      </c>
      <c r="E999">
        <v>717.555988160173</v>
      </c>
      <c r="F999">
        <v>0</v>
      </c>
      <c r="G999">
        <f t="shared" si="45"/>
        <v>717.555988160173</v>
      </c>
      <c r="H999">
        <f t="shared" si="46"/>
        <v>1</v>
      </c>
      <c r="I999">
        <f t="shared" si="47"/>
        <v>0</v>
      </c>
    </row>
    <row r="1000" spans="1:9" x14ac:dyDescent="0.3">
      <c r="A1000">
        <v>999</v>
      </c>
      <c r="B1000" t="s">
        <v>160</v>
      </c>
      <c r="C1000" t="s">
        <v>244</v>
      </c>
      <c r="D1000" t="s">
        <v>181</v>
      </c>
      <c r="E1000">
        <v>334.71737128730399</v>
      </c>
      <c r="F1000">
        <v>0</v>
      </c>
      <c r="G1000">
        <f t="shared" si="45"/>
        <v>334.71737128730399</v>
      </c>
      <c r="H1000">
        <f t="shared" si="46"/>
        <v>1</v>
      </c>
      <c r="I1000">
        <f t="shared" si="47"/>
        <v>0</v>
      </c>
    </row>
    <row r="1001" spans="1:9" x14ac:dyDescent="0.3">
      <c r="A1001" s="2">
        <v>1000</v>
      </c>
      <c r="B1001" t="s">
        <v>160</v>
      </c>
      <c r="C1001" t="s">
        <v>244</v>
      </c>
      <c r="D1001" t="s">
        <v>182</v>
      </c>
      <c r="E1001">
        <v>973.23134423493605</v>
      </c>
      <c r="F1001">
        <v>890.00027534225501</v>
      </c>
      <c r="G1001">
        <f t="shared" si="45"/>
        <v>1863.2316195771909</v>
      </c>
      <c r="H1001">
        <f t="shared" si="46"/>
        <v>0.52233513751542282</v>
      </c>
      <c r="I1001">
        <f t="shared" si="47"/>
        <v>0.47766486248457724</v>
      </c>
    </row>
    <row r="1002" spans="1:9" x14ac:dyDescent="0.3">
      <c r="A1002" s="2">
        <v>1001</v>
      </c>
      <c r="B1002" t="s">
        <v>160</v>
      </c>
      <c r="C1002" t="s">
        <v>244</v>
      </c>
      <c r="D1002" t="s">
        <v>245</v>
      </c>
      <c r="E1002">
        <v>0</v>
      </c>
      <c r="F1002" s="1">
        <v>1333.5433017508401</v>
      </c>
      <c r="G1002">
        <f t="shared" si="45"/>
        <v>1333.5433017508401</v>
      </c>
      <c r="H1002">
        <f t="shared" si="46"/>
        <v>0</v>
      </c>
      <c r="I1002">
        <f t="shared" si="47"/>
        <v>1</v>
      </c>
    </row>
    <row r="1003" spans="1:9" x14ac:dyDescent="0.3">
      <c r="A1003" s="2">
        <v>1002</v>
      </c>
      <c r="B1003" t="s">
        <v>160</v>
      </c>
      <c r="C1003" t="s">
        <v>244</v>
      </c>
      <c r="D1003" t="s">
        <v>94</v>
      </c>
      <c r="E1003">
        <v>394.42716760804802</v>
      </c>
      <c r="F1003" s="1">
        <v>2853.4695660452398</v>
      </c>
      <c r="G1003">
        <f t="shared" si="45"/>
        <v>3247.8967336532878</v>
      </c>
      <c r="H1003">
        <f t="shared" si="46"/>
        <v>0.12144079690747736</v>
      </c>
      <c r="I1003">
        <f t="shared" si="47"/>
        <v>0.87855920309252267</v>
      </c>
    </row>
    <row r="1004" spans="1:9" x14ac:dyDescent="0.3">
      <c r="A1004" s="2">
        <v>1003</v>
      </c>
      <c r="B1004" t="s">
        <v>160</v>
      </c>
      <c r="C1004" t="s">
        <v>244</v>
      </c>
      <c r="D1004" t="s">
        <v>166</v>
      </c>
      <c r="E1004">
        <v>990.73746724337195</v>
      </c>
      <c r="F1004">
        <v>631.39709537306805</v>
      </c>
      <c r="G1004">
        <f t="shared" si="45"/>
        <v>1622.13456261644</v>
      </c>
      <c r="H1004">
        <f t="shared" si="46"/>
        <v>0.61076157926463936</v>
      </c>
      <c r="I1004">
        <f t="shared" si="47"/>
        <v>0.38923842073536064</v>
      </c>
    </row>
    <row r="1005" spans="1:9" x14ac:dyDescent="0.3">
      <c r="A1005" s="2">
        <v>1004</v>
      </c>
      <c r="B1005" t="s">
        <v>160</v>
      </c>
      <c r="C1005" t="s">
        <v>244</v>
      </c>
      <c r="D1005" t="s">
        <v>177</v>
      </c>
      <c r="E1005">
        <v>920.39562951834398</v>
      </c>
      <c r="F1005">
        <v>48.0328251649427</v>
      </c>
      <c r="G1005">
        <f t="shared" si="45"/>
        <v>968.42845468328665</v>
      </c>
      <c r="H1005">
        <f t="shared" si="46"/>
        <v>0.95040126616204057</v>
      </c>
      <c r="I1005">
        <f t="shared" si="47"/>
        <v>4.9598733837959444E-2</v>
      </c>
    </row>
    <row r="1006" spans="1:9" x14ac:dyDescent="0.3">
      <c r="A1006" s="2">
        <v>1005</v>
      </c>
      <c r="B1006" t="s">
        <v>160</v>
      </c>
      <c r="C1006" t="s">
        <v>244</v>
      </c>
      <c r="D1006" t="s">
        <v>46</v>
      </c>
      <c r="E1006">
        <v>0</v>
      </c>
      <c r="F1006" s="1">
        <v>3039.0673327877598</v>
      </c>
      <c r="G1006">
        <f t="shared" si="45"/>
        <v>3039.0673327877598</v>
      </c>
      <c r="H1006">
        <f t="shared" si="46"/>
        <v>0</v>
      </c>
      <c r="I1006">
        <f t="shared" si="47"/>
        <v>1</v>
      </c>
    </row>
    <row r="1007" spans="1:9" x14ac:dyDescent="0.3">
      <c r="A1007" s="2">
        <v>1006</v>
      </c>
      <c r="B1007" t="s">
        <v>160</v>
      </c>
      <c r="C1007" t="s">
        <v>244</v>
      </c>
      <c r="D1007" t="s">
        <v>108</v>
      </c>
      <c r="E1007">
        <v>0</v>
      </c>
      <c r="F1007" s="1">
        <v>3851.9580473942901</v>
      </c>
      <c r="G1007">
        <f t="shared" si="45"/>
        <v>3851.9580473942901</v>
      </c>
      <c r="H1007">
        <f t="shared" si="46"/>
        <v>0</v>
      </c>
      <c r="I1007">
        <f t="shared" si="47"/>
        <v>1</v>
      </c>
    </row>
    <row r="1008" spans="1:9" x14ac:dyDescent="0.3">
      <c r="A1008" s="2">
        <v>1007</v>
      </c>
      <c r="B1008" t="s">
        <v>160</v>
      </c>
      <c r="C1008" t="s">
        <v>244</v>
      </c>
      <c r="D1008" t="s">
        <v>246</v>
      </c>
      <c r="E1008">
        <v>0</v>
      </c>
      <c r="F1008">
        <v>363.61485957131799</v>
      </c>
      <c r="G1008">
        <f t="shared" si="45"/>
        <v>363.61485957131799</v>
      </c>
      <c r="H1008">
        <f t="shared" si="46"/>
        <v>0</v>
      </c>
      <c r="I1008">
        <f t="shared" si="47"/>
        <v>1</v>
      </c>
    </row>
    <row r="1009" spans="1:9" x14ac:dyDescent="0.3">
      <c r="A1009" s="2">
        <v>1008</v>
      </c>
      <c r="B1009" t="s">
        <v>160</v>
      </c>
      <c r="C1009" t="s">
        <v>244</v>
      </c>
      <c r="D1009" t="s">
        <v>170</v>
      </c>
      <c r="E1009" s="1">
        <v>1690.36400151053</v>
      </c>
      <c r="F1009">
        <v>0</v>
      </c>
      <c r="G1009">
        <f t="shared" si="45"/>
        <v>1690.36400151053</v>
      </c>
      <c r="H1009">
        <f t="shared" si="46"/>
        <v>1</v>
      </c>
      <c r="I1009">
        <f t="shared" si="47"/>
        <v>0</v>
      </c>
    </row>
    <row r="1010" spans="1:9" x14ac:dyDescent="0.3">
      <c r="A1010" s="2">
        <v>1009</v>
      </c>
      <c r="B1010" t="s">
        <v>160</v>
      </c>
      <c r="C1010" t="s">
        <v>244</v>
      </c>
      <c r="D1010" t="s">
        <v>189</v>
      </c>
      <c r="E1010">
        <v>113.064590770889</v>
      </c>
      <c r="F1010">
        <v>322.64154219175703</v>
      </c>
      <c r="G1010">
        <f t="shared" si="45"/>
        <v>435.70613296264605</v>
      </c>
      <c r="H1010">
        <f t="shared" si="46"/>
        <v>0.25949735892421383</v>
      </c>
      <c r="I1010">
        <f t="shared" si="47"/>
        <v>0.74050264107578612</v>
      </c>
    </row>
    <row r="1011" spans="1:9" x14ac:dyDescent="0.3">
      <c r="A1011" s="2">
        <v>1010</v>
      </c>
      <c r="B1011" t="s">
        <v>160</v>
      </c>
      <c r="C1011" t="s">
        <v>244</v>
      </c>
      <c r="D1011" t="s">
        <v>174</v>
      </c>
      <c r="E1011">
        <v>47.491057079516999</v>
      </c>
      <c r="F1011">
        <v>554.20485149800402</v>
      </c>
      <c r="G1011">
        <f t="shared" si="45"/>
        <v>601.69590857752098</v>
      </c>
      <c r="H1011">
        <f t="shared" si="46"/>
        <v>7.8928668788510417E-2</v>
      </c>
      <c r="I1011">
        <f t="shared" si="47"/>
        <v>0.92107133121148965</v>
      </c>
    </row>
    <row r="1012" spans="1:9" x14ac:dyDescent="0.3">
      <c r="A1012" s="2">
        <v>1011</v>
      </c>
      <c r="B1012" t="s">
        <v>160</v>
      </c>
      <c r="C1012" t="s">
        <v>114</v>
      </c>
      <c r="D1012" t="s">
        <v>166</v>
      </c>
      <c r="E1012">
        <v>386.95527899955101</v>
      </c>
      <c r="F1012">
        <v>75.129492559461596</v>
      </c>
      <c r="G1012">
        <f t="shared" si="45"/>
        <v>462.08477155901261</v>
      </c>
      <c r="H1012">
        <f t="shared" si="46"/>
        <v>0.83741188374162456</v>
      </c>
      <c r="I1012">
        <f t="shared" si="47"/>
        <v>0.16258811625837544</v>
      </c>
    </row>
    <row r="1013" spans="1:9" x14ac:dyDescent="0.3">
      <c r="A1013" s="2">
        <v>1012</v>
      </c>
      <c r="B1013" t="s">
        <v>160</v>
      </c>
      <c r="C1013" t="s">
        <v>114</v>
      </c>
      <c r="D1013" t="s">
        <v>169</v>
      </c>
      <c r="E1013">
        <v>486.85381660959303</v>
      </c>
      <c r="F1013">
        <v>0</v>
      </c>
      <c r="G1013">
        <f t="shared" si="45"/>
        <v>486.85381660959303</v>
      </c>
      <c r="H1013">
        <f t="shared" si="46"/>
        <v>1</v>
      </c>
      <c r="I1013">
        <f t="shared" si="47"/>
        <v>0</v>
      </c>
    </row>
    <row r="1014" spans="1:9" x14ac:dyDescent="0.3">
      <c r="A1014" s="2">
        <v>1013</v>
      </c>
      <c r="B1014" t="s">
        <v>160</v>
      </c>
      <c r="C1014" t="s">
        <v>114</v>
      </c>
      <c r="D1014" t="s">
        <v>170</v>
      </c>
      <c r="E1014" s="1">
        <v>11544.7168308539</v>
      </c>
      <c r="F1014" s="1">
        <v>4760.88124978822</v>
      </c>
      <c r="G1014">
        <f t="shared" si="45"/>
        <v>16305.598080642121</v>
      </c>
      <c r="H1014">
        <f t="shared" si="46"/>
        <v>0.70802167290997431</v>
      </c>
      <c r="I1014">
        <f t="shared" si="47"/>
        <v>0.29197832709002569</v>
      </c>
    </row>
    <row r="1015" spans="1:9" x14ac:dyDescent="0.3">
      <c r="A1015" s="2">
        <v>1014</v>
      </c>
      <c r="B1015" t="s">
        <v>160</v>
      </c>
      <c r="C1015" t="s">
        <v>114</v>
      </c>
      <c r="D1015" t="s">
        <v>189</v>
      </c>
      <c r="E1015">
        <v>109.37937816330501</v>
      </c>
      <c r="F1015">
        <v>0</v>
      </c>
      <c r="G1015">
        <f t="shared" si="45"/>
        <v>109.37937816330501</v>
      </c>
      <c r="H1015">
        <f t="shared" si="46"/>
        <v>1</v>
      </c>
      <c r="I1015">
        <f t="shared" si="47"/>
        <v>0</v>
      </c>
    </row>
    <row r="1016" spans="1:9" x14ac:dyDescent="0.3">
      <c r="A1016" s="2">
        <v>1015</v>
      </c>
      <c r="B1016" t="s">
        <v>160</v>
      </c>
      <c r="C1016" t="s">
        <v>247</v>
      </c>
      <c r="D1016" t="s">
        <v>248</v>
      </c>
      <c r="E1016">
        <v>46.705658392748497</v>
      </c>
      <c r="F1016">
        <v>806.20728025378901</v>
      </c>
      <c r="G1016">
        <f t="shared" si="45"/>
        <v>852.91293864653755</v>
      </c>
      <c r="H1016">
        <f t="shared" si="46"/>
        <v>5.4760171028551088E-2</v>
      </c>
      <c r="I1016">
        <f t="shared" si="47"/>
        <v>0.94523982897144887</v>
      </c>
    </row>
    <row r="1017" spans="1:9" x14ac:dyDescent="0.3">
      <c r="A1017" s="2">
        <v>1016</v>
      </c>
      <c r="B1017" t="s">
        <v>160</v>
      </c>
      <c r="C1017" t="s">
        <v>247</v>
      </c>
      <c r="D1017" t="s">
        <v>162</v>
      </c>
      <c r="E1017">
        <v>704.77715431768399</v>
      </c>
      <c r="F1017">
        <v>127.47518064470999</v>
      </c>
      <c r="G1017">
        <f t="shared" si="45"/>
        <v>832.252334962394</v>
      </c>
      <c r="H1017">
        <f t="shared" si="46"/>
        <v>0.84683109281937907</v>
      </c>
      <c r="I1017">
        <f t="shared" si="47"/>
        <v>0.15316890718062096</v>
      </c>
    </row>
    <row r="1018" spans="1:9" x14ac:dyDescent="0.3">
      <c r="A1018" s="2">
        <v>1017</v>
      </c>
      <c r="B1018" t="s">
        <v>160</v>
      </c>
      <c r="C1018" t="s">
        <v>247</v>
      </c>
      <c r="D1018" t="s">
        <v>13</v>
      </c>
      <c r="E1018" s="1">
        <v>50079.989546519399</v>
      </c>
      <c r="F1018" s="1">
        <v>9841.69588799538</v>
      </c>
      <c r="G1018">
        <f t="shared" si="45"/>
        <v>59921.68543451478</v>
      </c>
      <c r="H1018">
        <f t="shared" si="46"/>
        <v>0.83575735868192746</v>
      </c>
      <c r="I1018">
        <f t="shared" si="47"/>
        <v>0.16424264131807248</v>
      </c>
    </row>
    <row r="1019" spans="1:9" x14ac:dyDescent="0.3">
      <c r="A1019" s="2">
        <v>1018</v>
      </c>
      <c r="B1019" t="s">
        <v>160</v>
      </c>
      <c r="C1019" t="s">
        <v>247</v>
      </c>
      <c r="D1019" t="s">
        <v>249</v>
      </c>
      <c r="E1019">
        <v>305.24292148321501</v>
      </c>
      <c r="F1019">
        <v>0.89388746572663502</v>
      </c>
      <c r="G1019">
        <f t="shared" si="45"/>
        <v>306.13680894894162</v>
      </c>
      <c r="H1019">
        <f t="shared" si="46"/>
        <v>0.9970801045820149</v>
      </c>
      <c r="I1019">
        <f t="shared" si="47"/>
        <v>2.919895417985232E-3</v>
      </c>
    </row>
    <row r="1020" spans="1:9" x14ac:dyDescent="0.3">
      <c r="A1020" s="2">
        <v>1019</v>
      </c>
      <c r="B1020" t="s">
        <v>160</v>
      </c>
      <c r="C1020" t="s">
        <v>247</v>
      </c>
      <c r="D1020" t="s">
        <v>102</v>
      </c>
      <c r="E1020" s="1">
        <v>3702.3038597458599</v>
      </c>
      <c r="F1020">
        <v>486.85789426674</v>
      </c>
      <c r="G1020">
        <f t="shared" si="45"/>
        <v>4189.1617540125999</v>
      </c>
      <c r="H1020">
        <f t="shared" si="46"/>
        <v>0.88378154799097886</v>
      </c>
      <c r="I1020">
        <f t="shared" si="47"/>
        <v>0.1162184520090211</v>
      </c>
    </row>
    <row r="1021" spans="1:9" x14ac:dyDescent="0.3">
      <c r="A1021" s="2">
        <v>1020</v>
      </c>
      <c r="B1021" t="s">
        <v>160</v>
      </c>
      <c r="C1021" t="s">
        <v>247</v>
      </c>
      <c r="D1021" t="s">
        <v>163</v>
      </c>
      <c r="E1021" s="1">
        <v>4474.4279874328804</v>
      </c>
      <c r="F1021">
        <v>411.85293199615597</v>
      </c>
      <c r="G1021">
        <f t="shared" si="45"/>
        <v>4886.2809194290367</v>
      </c>
      <c r="H1021">
        <f t="shared" si="46"/>
        <v>0.91571239173774699</v>
      </c>
      <c r="I1021">
        <f t="shared" si="47"/>
        <v>8.4287608262252983E-2</v>
      </c>
    </row>
    <row r="1022" spans="1:9" x14ac:dyDescent="0.3">
      <c r="A1022" s="2">
        <v>1021</v>
      </c>
      <c r="B1022" t="s">
        <v>160</v>
      </c>
      <c r="C1022" t="s">
        <v>247</v>
      </c>
      <c r="D1022" t="s">
        <v>24</v>
      </c>
      <c r="E1022" s="1">
        <v>2560.7701104520402</v>
      </c>
      <c r="F1022">
        <v>0</v>
      </c>
      <c r="G1022">
        <f t="shared" si="45"/>
        <v>2560.7701104520402</v>
      </c>
      <c r="H1022">
        <f t="shared" si="46"/>
        <v>1</v>
      </c>
      <c r="I1022">
        <f t="shared" si="47"/>
        <v>0</v>
      </c>
    </row>
    <row r="1023" spans="1:9" x14ac:dyDescent="0.3">
      <c r="A1023" s="2">
        <v>1022</v>
      </c>
      <c r="B1023" t="s">
        <v>160</v>
      </c>
      <c r="C1023" t="s">
        <v>247</v>
      </c>
      <c r="D1023" t="s">
        <v>202</v>
      </c>
      <c r="E1023">
        <v>5.0602533951795303</v>
      </c>
      <c r="F1023">
        <v>491.34622968489202</v>
      </c>
      <c r="G1023">
        <f t="shared" si="45"/>
        <v>496.40648308007155</v>
      </c>
      <c r="H1023">
        <f t="shared" si="46"/>
        <v>1.019376975856961E-2</v>
      </c>
      <c r="I1023">
        <f t="shared" si="47"/>
        <v>0.98980623024143044</v>
      </c>
    </row>
    <row r="1024" spans="1:9" x14ac:dyDescent="0.3">
      <c r="A1024" s="2">
        <v>1023</v>
      </c>
      <c r="B1024" t="s">
        <v>160</v>
      </c>
      <c r="C1024" t="s">
        <v>247</v>
      </c>
      <c r="D1024" t="s">
        <v>214</v>
      </c>
      <c r="E1024">
        <v>976.60715560162305</v>
      </c>
      <c r="F1024">
        <v>53.973935361638901</v>
      </c>
      <c r="G1024">
        <f t="shared" si="45"/>
        <v>1030.5810909632619</v>
      </c>
      <c r="H1024">
        <f t="shared" si="46"/>
        <v>0.94762766769649287</v>
      </c>
      <c r="I1024">
        <f t="shared" si="47"/>
        <v>5.2372332303507171E-2</v>
      </c>
    </row>
    <row r="1025" spans="1:9" x14ac:dyDescent="0.3">
      <c r="A1025" s="2">
        <v>1024</v>
      </c>
      <c r="B1025" t="s">
        <v>160</v>
      </c>
      <c r="C1025" t="s">
        <v>247</v>
      </c>
      <c r="D1025" t="s">
        <v>21</v>
      </c>
      <c r="E1025">
        <v>776.19506453463396</v>
      </c>
      <c r="F1025">
        <v>78.733317880605199</v>
      </c>
      <c r="G1025">
        <f t="shared" si="45"/>
        <v>854.92838241523918</v>
      </c>
      <c r="H1025">
        <f t="shared" si="46"/>
        <v>0.90790653404419974</v>
      </c>
      <c r="I1025">
        <f t="shared" si="47"/>
        <v>9.2093465955800244E-2</v>
      </c>
    </row>
    <row r="1026" spans="1:9" x14ac:dyDescent="0.3">
      <c r="A1026" s="2">
        <v>1025</v>
      </c>
      <c r="B1026" t="s">
        <v>160</v>
      </c>
      <c r="C1026" t="s">
        <v>247</v>
      </c>
      <c r="D1026" t="s">
        <v>164</v>
      </c>
      <c r="E1026" s="1">
        <v>4895.2508174882096</v>
      </c>
      <c r="F1026">
        <v>528.17206657529198</v>
      </c>
      <c r="G1026">
        <f t="shared" si="45"/>
        <v>5423.4228840635014</v>
      </c>
      <c r="H1026">
        <f t="shared" si="46"/>
        <v>0.90261278202603323</v>
      </c>
      <c r="I1026">
        <f t="shared" si="47"/>
        <v>9.7387217973966822E-2</v>
      </c>
    </row>
    <row r="1027" spans="1:9" x14ac:dyDescent="0.3">
      <c r="A1027" s="2">
        <v>1026</v>
      </c>
      <c r="B1027" t="s">
        <v>160</v>
      </c>
      <c r="C1027" t="s">
        <v>247</v>
      </c>
      <c r="D1027" t="s">
        <v>250</v>
      </c>
      <c r="E1027">
        <v>1.0906449364392301</v>
      </c>
      <c r="F1027">
        <v>357.71098929368202</v>
      </c>
      <c r="G1027">
        <f t="shared" ref="G1027:G1090" si="48">SUM(E1027:F1027)</f>
        <v>358.80163423012124</v>
      </c>
      <c r="H1027">
        <f t="shared" ref="H1027:H1090" si="49">E1027/G1027</f>
        <v>3.0396877616776221E-3</v>
      </c>
      <c r="I1027">
        <f t="shared" ref="I1027:I1090" si="50">F1027/G1027</f>
        <v>0.99696031223832238</v>
      </c>
    </row>
    <row r="1028" spans="1:9" x14ac:dyDescent="0.3">
      <c r="A1028" s="2">
        <v>1027</v>
      </c>
      <c r="B1028" t="s">
        <v>160</v>
      </c>
      <c r="C1028" t="s">
        <v>247</v>
      </c>
      <c r="D1028" t="s">
        <v>94</v>
      </c>
      <c r="E1028" s="1">
        <v>319764.74023536599</v>
      </c>
      <c r="F1028" s="1">
        <v>259307.31127522801</v>
      </c>
      <c r="G1028">
        <f t="shared" si="48"/>
        <v>579072.05151059397</v>
      </c>
      <c r="H1028">
        <f t="shared" si="49"/>
        <v>0.5522019917922355</v>
      </c>
      <c r="I1028">
        <f t="shared" si="50"/>
        <v>0.44779800820776455</v>
      </c>
    </row>
    <row r="1029" spans="1:9" x14ac:dyDescent="0.3">
      <c r="A1029" s="2">
        <v>1028</v>
      </c>
      <c r="B1029" t="s">
        <v>160</v>
      </c>
      <c r="C1029" t="s">
        <v>247</v>
      </c>
      <c r="D1029" t="s">
        <v>188</v>
      </c>
      <c r="E1029">
        <v>0</v>
      </c>
      <c r="F1029">
        <v>340.46045440593298</v>
      </c>
      <c r="G1029">
        <f t="shared" si="48"/>
        <v>340.46045440593298</v>
      </c>
      <c r="H1029">
        <f t="shared" si="49"/>
        <v>0</v>
      </c>
      <c r="I1029">
        <f t="shared" si="50"/>
        <v>1</v>
      </c>
    </row>
    <row r="1030" spans="1:9" x14ac:dyDescent="0.3">
      <c r="A1030" s="2">
        <v>1029</v>
      </c>
      <c r="B1030" t="s">
        <v>160</v>
      </c>
      <c r="C1030" t="s">
        <v>247</v>
      </c>
      <c r="D1030" t="s">
        <v>165</v>
      </c>
      <c r="E1030" s="1">
        <v>3687.0225223492998</v>
      </c>
      <c r="F1030" s="1">
        <v>2060.9078888232598</v>
      </c>
      <c r="G1030">
        <f t="shared" si="48"/>
        <v>5747.9304111725596</v>
      </c>
      <c r="H1030">
        <f t="shared" si="49"/>
        <v>0.64145218515217883</v>
      </c>
      <c r="I1030">
        <f t="shared" si="50"/>
        <v>0.35854781484782122</v>
      </c>
    </row>
    <row r="1031" spans="1:9" x14ac:dyDescent="0.3">
      <c r="A1031" s="2">
        <v>1030</v>
      </c>
      <c r="B1031" t="s">
        <v>160</v>
      </c>
      <c r="C1031" t="s">
        <v>247</v>
      </c>
      <c r="D1031" t="s">
        <v>95</v>
      </c>
      <c r="E1031">
        <v>337.63376430365798</v>
      </c>
      <c r="F1031">
        <v>366.18809583279699</v>
      </c>
      <c r="G1031">
        <f t="shared" si="48"/>
        <v>703.82186013645492</v>
      </c>
      <c r="H1031">
        <f t="shared" si="49"/>
        <v>0.47971480203555844</v>
      </c>
      <c r="I1031">
        <f t="shared" si="50"/>
        <v>0.52028519796444161</v>
      </c>
    </row>
    <row r="1032" spans="1:9" x14ac:dyDescent="0.3">
      <c r="A1032" s="2">
        <v>1031</v>
      </c>
      <c r="B1032" t="s">
        <v>160</v>
      </c>
      <c r="C1032" t="s">
        <v>247</v>
      </c>
      <c r="D1032" t="s">
        <v>251</v>
      </c>
      <c r="E1032">
        <v>96.517747057309805</v>
      </c>
      <c r="F1032">
        <v>0</v>
      </c>
      <c r="G1032">
        <f t="shared" si="48"/>
        <v>96.517747057309805</v>
      </c>
      <c r="H1032">
        <f t="shared" si="49"/>
        <v>1</v>
      </c>
      <c r="I1032">
        <f t="shared" si="50"/>
        <v>0</v>
      </c>
    </row>
    <row r="1033" spans="1:9" x14ac:dyDescent="0.3">
      <c r="A1033" s="2">
        <v>1032</v>
      </c>
      <c r="B1033" t="s">
        <v>160</v>
      </c>
      <c r="C1033" t="s">
        <v>247</v>
      </c>
      <c r="D1033" t="s">
        <v>252</v>
      </c>
      <c r="E1033" s="1">
        <v>1829.3045276773601</v>
      </c>
      <c r="F1033">
        <v>0</v>
      </c>
      <c r="G1033">
        <f t="shared" si="48"/>
        <v>1829.3045276773601</v>
      </c>
      <c r="H1033">
        <f t="shared" si="49"/>
        <v>1</v>
      </c>
      <c r="I1033">
        <f t="shared" si="50"/>
        <v>0</v>
      </c>
    </row>
    <row r="1034" spans="1:9" x14ac:dyDescent="0.3">
      <c r="A1034" s="2">
        <v>1033</v>
      </c>
      <c r="B1034" t="s">
        <v>160</v>
      </c>
      <c r="C1034" t="s">
        <v>247</v>
      </c>
      <c r="D1034" t="s">
        <v>104</v>
      </c>
      <c r="E1034">
        <v>85.310805890290993</v>
      </c>
      <c r="F1034">
        <v>0</v>
      </c>
      <c r="G1034">
        <f t="shared" si="48"/>
        <v>85.310805890290993</v>
      </c>
      <c r="H1034">
        <f t="shared" si="49"/>
        <v>1</v>
      </c>
      <c r="I1034">
        <f t="shared" si="50"/>
        <v>0</v>
      </c>
    </row>
    <row r="1035" spans="1:9" x14ac:dyDescent="0.3">
      <c r="A1035" s="2">
        <v>1034</v>
      </c>
      <c r="B1035" t="s">
        <v>160</v>
      </c>
      <c r="C1035" t="s">
        <v>247</v>
      </c>
      <c r="D1035" t="s">
        <v>176</v>
      </c>
      <c r="E1035">
        <v>277.11340970763899</v>
      </c>
      <c r="F1035">
        <v>0</v>
      </c>
      <c r="G1035">
        <f t="shared" si="48"/>
        <v>277.11340970763899</v>
      </c>
      <c r="H1035">
        <f t="shared" si="49"/>
        <v>1</v>
      </c>
      <c r="I1035">
        <f t="shared" si="50"/>
        <v>0</v>
      </c>
    </row>
    <row r="1036" spans="1:9" x14ac:dyDescent="0.3">
      <c r="A1036" s="2">
        <v>1035</v>
      </c>
      <c r="B1036" t="s">
        <v>160</v>
      </c>
      <c r="C1036" t="s">
        <v>247</v>
      </c>
      <c r="D1036" t="s">
        <v>166</v>
      </c>
      <c r="E1036" s="1">
        <v>93634.556651210703</v>
      </c>
      <c r="F1036" s="1">
        <v>21344.220368100599</v>
      </c>
      <c r="G1036">
        <f t="shared" si="48"/>
        <v>114978.7770193113</v>
      </c>
      <c r="H1036">
        <f t="shared" si="49"/>
        <v>0.81436382503428684</v>
      </c>
      <c r="I1036">
        <f t="shared" si="50"/>
        <v>0.18563617496571322</v>
      </c>
    </row>
    <row r="1037" spans="1:9" x14ac:dyDescent="0.3">
      <c r="A1037" s="2">
        <v>1036</v>
      </c>
      <c r="B1037" t="s">
        <v>160</v>
      </c>
      <c r="C1037" t="s">
        <v>247</v>
      </c>
      <c r="D1037" t="s">
        <v>167</v>
      </c>
      <c r="E1037">
        <v>2.4548923814134702</v>
      </c>
      <c r="F1037">
        <v>433.808432738357</v>
      </c>
      <c r="G1037">
        <f t="shared" si="48"/>
        <v>436.26332511977046</v>
      </c>
      <c r="H1037">
        <f t="shared" si="49"/>
        <v>5.6270885954933557E-3</v>
      </c>
      <c r="I1037">
        <f t="shared" si="50"/>
        <v>0.99437291140450668</v>
      </c>
    </row>
    <row r="1038" spans="1:9" x14ac:dyDescent="0.3">
      <c r="A1038" s="2">
        <v>1037</v>
      </c>
      <c r="B1038" t="s">
        <v>160</v>
      </c>
      <c r="C1038" t="s">
        <v>247</v>
      </c>
      <c r="D1038" t="s">
        <v>205</v>
      </c>
      <c r="E1038">
        <v>0</v>
      </c>
      <c r="F1038">
        <v>262.37223182979699</v>
      </c>
      <c r="G1038">
        <f t="shared" si="48"/>
        <v>262.37223182979699</v>
      </c>
      <c r="H1038">
        <f t="shared" si="49"/>
        <v>0</v>
      </c>
      <c r="I1038">
        <f t="shared" si="50"/>
        <v>1</v>
      </c>
    </row>
    <row r="1039" spans="1:9" x14ac:dyDescent="0.3">
      <c r="A1039" s="2">
        <v>1038</v>
      </c>
      <c r="B1039" t="s">
        <v>160</v>
      </c>
      <c r="C1039" t="s">
        <v>247</v>
      </c>
      <c r="D1039" t="s">
        <v>168</v>
      </c>
      <c r="E1039" s="1">
        <v>4428.4629256897697</v>
      </c>
      <c r="F1039" s="1">
        <v>1824.0523176337199</v>
      </c>
      <c r="G1039">
        <f t="shared" si="48"/>
        <v>6252.5152433234898</v>
      </c>
      <c r="H1039">
        <f t="shared" si="49"/>
        <v>0.70826903307729394</v>
      </c>
      <c r="I1039">
        <f t="shared" si="50"/>
        <v>0.29173096692270595</v>
      </c>
    </row>
    <row r="1040" spans="1:9" x14ac:dyDescent="0.3">
      <c r="A1040" s="2">
        <v>1039</v>
      </c>
      <c r="B1040" t="s">
        <v>160</v>
      </c>
      <c r="C1040" t="s">
        <v>247</v>
      </c>
      <c r="D1040" t="s">
        <v>177</v>
      </c>
      <c r="E1040" s="1">
        <v>2708.9800366997101</v>
      </c>
      <c r="F1040">
        <v>93.551655559498201</v>
      </c>
      <c r="G1040">
        <f t="shared" si="48"/>
        <v>2802.5316922592083</v>
      </c>
      <c r="H1040">
        <f t="shared" si="49"/>
        <v>0.9666188768469971</v>
      </c>
      <c r="I1040">
        <f t="shared" si="50"/>
        <v>3.338112315300288E-2</v>
      </c>
    </row>
    <row r="1041" spans="1:9" x14ac:dyDescent="0.3">
      <c r="A1041" s="2">
        <v>1040</v>
      </c>
      <c r="B1041" t="s">
        <v>160</v>
      </c>
      <c r="C1041" t="s">
        <v>247</v>
      </c>
      <c r="D1041" t="s">
        <v>183</v>
      </c>
      <c r="E1041">
        <v>165.878308237532</v>
      </c>
      <c r="F1041">
        <v>143.08438152648</v>
      </c>
      <c r="G1041">
        <f t="shared" si="48"/>
        <v>308.962689764012</v>
      </c>
      <c r="H1041">
        <f t="shared" si="49"/>
        <v>0.53688783057990297</v>
      </c>
      <c r="I1041">
        <f t="shared" si="50"/>
        <v>0.46311216942009703</v>
      </c>
    </row>
    <row r="1042" spans="1:9" x14ac:dyDescent="0.3">
      <c r="A1042" s="2">
        <v>1041</v>
      </c>
      <c r="B1042" t="s">
        <v>160</v>
      </c>
      <c r="C1042" t="s">
        <v>247</v>
      </c>
      <c r="D1042" t="s">
        <v>253</v>
      </c>
      <c r="E1042">
        <v>348.515763337142</v>
      </c>
      <c r="F1042">
        <v>0</v>
      </c>
      <c r="G1042">
        <f t="shared" si="48"/>
        <v>348.515763337142</v>
      </c>
      <c r="H1042">
        <f t="shared" si="49"/>
        <v>1</v>
      </c>
      <c r="I1042">
        <f t="shared" si="50"/>
        <v>0</v>
      </c>
    </row>
    <row r="1043" spans="1:9" x14ac:dyDescent="0.3">
      <c r="A1043" s="2">
        <v>1042</v>
      </c>
      <c r="B1043" t="s">
        <v>160</v>
      </c>
      <c r="C1043" t="s">
        <v>247</v>
      </c>
      <c r="D1043" t="s">
        <v>169</v>
      </c>
      <c r="E1043" s="1">
        <v>30165.8209357296</v>
      </c>
      <c r="F1043" s="1">
        <v>1511.0937941422601</v>
      </c>
      <c r="G1043">
        <f t="shared" si="48"/>
        <v>31676.91472987186</v>
      </c>
      <c r="H1043">
        <f t="shared" si="49"/>
        <v>0.9522966864977771</v>
      </c>
      <c r="I1043">
        <f t="shared" si="50"/>
        <v>4.7703313502222913E-2</v>
      </c>
    </row>
    <row r="1044" spans="1:9" x14ac:dyDescent="0.3">
      <c r="A1044" s="2">
        <v>1043</v>
      </c>
      <c r="B1044" t="s">
        <v>160</v>
      </c>
      <c r="C1044" t="s">
        <v>247</v>
      </c>
      <c r="D1044" t="s">
        <v>46</v>
      </c>
      <c r="E1044" s="1">
        <v>1686.56560369408</v>
      </c>
      <c r="F1044" s="1">
        <v>4169.7237672501597</v>
      </c>
      <c r="G1044">
        <f t="shared" si="48"/>
        <v>5856.2893709442396</v>
      </c>
      <c r="H1044">
        <f t="shared" si="49"/>
        <v>0.28799219042383939</v>
      </c>
      <c r="I1044">
        <f t="shared" si="50"/>
        <v>0.71200780957616061</v>
      </c>
    </row>
    <row r="1045" spans="1:9" x14ac:dyDescent="0.3">
      <c r="A1045" s="2">
        <v>1044</v>
      </c>
      <c r="B1045" t="s">
        <v>160</v>
      </c>
      <c r="C1045" t="s">
        <v>247</v>
      </c>
      <c r="D1045" t="s">
        <v>107</v>
      </c>
      <c r="E1045">
        <v>148.19969155879701</v>
      </c>
      <c r="F1045" s="1">
        <v>1790.63633493006</v>
      </c>
      <c r="G1045">
        <f t="shared" si="48"/>
        <v>1938.836026488857</v>
      </c>
      <c r="H1045">
        <f t="shared" si="49"/>
        <v>7.6437455016337738E-2</v>
      </c>
      <c r="I1045">
        <f t="shared" si="50"/>
        <v>0.9235625449836623</v>
      </c>
    </row>
    <row r="1046" spans="1:9" x14ac:dyDescent="0.3">
      <c r="A1046" s="2">
        <v>1045</v>
      </c>
      <c r="B1046" t="s">
        <v>160</v>
      </c>
      <c r="C1046" t="s">
        <v>247</v>
      </c>
      <c r="D1046" t="s">
        <v>254</v>
      </c>
      <c r="E1046">
        <v>0</v>
      </c>
      <c r="F1046">
        <v>598.09824194983298</v>
      </c>
      <c r="G1046">
        <f t="shared" si="48"/>
        <v>598.09824194983298</v>
      </c>
      <c r="H1046">
        <f t="shared" si="49"/>
        <v>0</v>
      </c>
      <c r="I1046">
        <f t="shared" si="50"/>
        <v>1</v>
      </c>
    </row>
    <row r="1047" spans="1:9" x14ac:dyDescent="0.3">
      <c r="A1047" s="2">
        <v>1046</v>
      </c>
      <c r="B1047" t="s">
        <v>160</v>
      </c>
      <c r="C1047" t="s">
        <v>247</v>
      </c>
      <c r="D1047" t="s">
        <v>15</v>
      </c>
      <c r="E1047" s="1">
        <v>10859.0498087372</v>
      </c>
      <c r="F1047">
        <v>0</v>
      </c>
      <c r="G1047">
        <f t="shared" si="48"/>
        <v>10859.0498087372</v>
      </c>
      <c r="H1047">
        <f t="shared" si="49"/>
        <v>1</v>
      </c>
      <c r="I1047">
        <f t="shared" si="50"/>
        <v>0</v>
      </c>
    </row>
    <row r="1048" spans="1:9" x14ac:dyDescent="0.3">
      <c r="A1048" s="2">
        <v>1047</v>
      </c>
      <c r="B1048" t="s">
        <v>160</v>
      </c>
      <c r="C1048" t="s">
        <v>247</v>
      </c>
      <c r="D1048" t="s">
        <v>255</v>
      </c>
      <c r="E1048" s="1">
        <v>1283.60789051294</v>
      </c>
      <c r="F1048">
        <v>0</v>
      </c>
      <c r="G1048">
        <f t="shared" si="48"/>
        <v>1283.60789051294</v>
      </c>
      <c r="H1048">
        <f t="shared" si="49"/>
        <v>1</v>
      </c>
      <c r="I1048">
        <f t="shared" si="50"/>
        <v>0</v>
      </c>
    </row>
    <row r="1049" spans="1:9" x14ac:dyDescent="0.3">
      <c r="A1049" s="2">
        <v>1048</v>
      </c>
      <c r="B1049" t="s">
        <v>160</v>
      </c>
      <c r="C1049" t="s">
        <v>247</v>
      </c>
      <c r="D1049" t="s">
        <v>233</v>
      </c>
      <c r="E1049" s="1">
        <v>1628.64085072173</v>
      </c>
      <c r="F1049">
        <v>565.61889811783601</v>
      </c>
      <c r="G1049">
        <f t="shared" si="48"/>
        <v>2194.2597488395659</v>
      </c>
      <c r="H1049">
        <f t="shared" si="49"/>
        <v>0.74222792063840048</v>
      </c>
      <c r="I1049">
        <f t="shared" si="50"/>
        <v>0.25777207936159952</v>
      </c>
    </row>
    <row r="1050" spans="1:9" x14ac:dyDescent="0.3">
      <c r="A1050" s="2">
        <v>1049</v>
      </c>
      <c r="B1050" t="s">
        <v>160</v>
      </c>
      <c r="C1050" t="s">
        <v>247</v>
      </c>
      <c r="D1050" t="s">
        <v>236</v>
      </c>
      <c r="E1050">
        <v>965.40950263376305</v>
      </c>
      <c r="F1050">
        <v>132.379940721834</v>
      </c>
      <c r="G1050">
        <f t="shared" si="48"/>
        <v>1097.7894433555971</v>
      </c>
      <c r="H1050">
        <f t="shared" si="49"/>
        <v>0.87941226660260985</v>
      </c>
      <c r="I1050">
        <f t="shared" si="50"/>
        <v>0.12058773339739008</v>
      </c>
    </row>
    <row r="1051" spans="1:9" x14ac:dyDescent="0.3">
      <c r="A1051" s="2">
        <v>1050</v>
      </c>
      <c r="B1051" t="s">
        <v>160</v>
      </c>
      <c r="C1051" t="s">
        <v>247</v>
      </c>
      <c r="D1051" t="s">
        <v>22</v>
      </c>
      <c r="E1051">
        <v>533.56076690653697</v>
      </c>
      <c r="F1051">
        <v>0</v>
      </c>
      <c r="G1051">
        <f t="shared" si="48"/>
        <v>533.56076690653697</v>
      </c>
      <c r="H1051">
        <f t="shared" si="49"/>
        <v>1</v>
      </c>
      <c r="I1051">
        <f t="shared" si="50"/>
        <v>0</v>
      </c>
    </row>
    <row r="1052" spans="1:9" x14ac:dyDescent="0.3">
      <c r="A1052" s="2">
        <v>1051</v>
      </c>
      <c r="B1052" t="s">
        <v>160</v>
      </c>
      <c r="C1052" t="s">
        <v>247</v>
      </c>
      <c r="D1052" t="s">
        <v>43</v>
      </c>
      <c r="E1052" s="1">
        <v>1311.19453126504</v>
      </c>
      <c r="F1052">
        <v>0.371358698274734</v>
      </c>
      <c r="G1052">
        <f t="shared" si="48"/>
        <v>1311.5658899633147</v>
      </c>
      <c r="H1052">
        <f t="shared" si="49"/>
        <v>0.99971685852680647</v>
      </c>
      <c r="I1052">
        <f t="shared" si="50"/>
        <v>2.8314147319363509E-4</v>
      </c>
    </row>
    <row r="1053" spans="1:9" x14ac:dyDescent="0.3">
      <c r="A1053" s="2">
        <v>1052</v>
      </c>
      <c r="B1053" t="s">
        <v>160</v>
      </c>
      <c r="C1053" t="s">
        <v>247</v>
      </c>
      <c r="D1053" t="s">
        <v>217</v>
      </c>
      <c r="E1053">
        <v>28.2211848044285</v>
      </c>
      <c r="F1053">
        <v>8.3001275993346297</v>
      </c>
      <c r="G1053">
        <f t="shared" si="48"/>
        <v>36.521312403763133</v>
      </c>
      <c r="H1053">
        <f t="shared" si="49"/>
        <v>0.77273194600533046</v>
      </c>
      <c r="I1053">
        <f t="shared" si="50"/>
        <v>0.22726805399466943</v>
      </c>
    </row>
    <row r="1054" spans="1:9" x14ac:dyDescent="0.3">
      <c r="A1054" s="2">
        <v>1053</v>
      </c>
      <c r="B1054" t="s">
        <v>160</v>
      </c>
      <c r="C1054" t="s">
        <v>247</v>
      </c>
      <c r="D1054" t="s">
        <v>170</v>
      </c>
      <c r="E1054" s="1">
        <v>53673.451642574197</v>
      </c>
      <c r="F1054" s="1">
        <v>1208.43729266942</v>
      </c>
      <c r="G1054">
        <f t="shared" si="48"/>
        <v>54881.888935243616</v>
      </c>
      <c r="H1054">
        <f t="shared" si="49"/>
        <v>0.97798112790732694</v>
      </c>
      <c r="I1054">
        <f t="shared" si="50"/>
        <v>2.2018872092673097E-2</v>
      </c>
    </row>
    <row r="1055" spans="1:9" x14ac:dyDescent="0.3">
      <c r="A1055" s="2">
        <v>1054</v>
      </c>
      <c r="B1055" t="s">
        <v>160</v>
      </c>
      <c r="C1055" t="s">
        <v>247</v>
      </c>
      <c r="D1055" t="s">
        <v>171</v>
      </c>
      <c r="E1055">
        <v>435.91905027128598</v>
      </c>
      <c r="F1055">
        <v>337.50267611039601</v>
      </c>
      <c r="G1055">
        <f t="shared" si="48"/>
        <v>773.42172638168199</v>
      </c>
      <c r="H1055">
        <f t="shared" si="49"/>
        <v>0.56362400408720981</v>
      </c>
      <c r="I1055">
        <f t="shared" si="50"/>
        <v>0.43637599591279019</v>
      </c>
    </row>
    <row r="1056" spans="1:9" x14ac:dyDescent="0.3">
      <c r="A1056" s="2">
        <v>1055</v>
      </c>
      <c r="B1056" t="s">
        <v>160</v>
      </c>
      <c r="C1056" t="s">
        <v>247</v>
      </c>
      <c r="D1056" t="s">
        <v>172</v>
      </c>
      <c r="E1056" s="1">
        <v>5213.5004117181998</v>
      </c>
      <c r="F1056">
        <v>23.6483297932411</v>
      </c>
      <c r="G1056">
        <f t="shared" si="48"/>
        <v>5237.1487415114407</v>
      </c>
      <c r="H1056">
        <f t="shared" si="49"/>
        <v>0.99548450293080348</v>
      </c>
      <c r="I1056">
        <f t="shared" si="50"/>
        <v>4.5154970691965099E-3</v>
      </c>
    </row>
    <row r="1057" spans="1:9" x14ac:dyDescent="0.3">
      <c r="A1057" s="2">
        <v>1056</v>
      </c>
      <c r="B1057" t="s">
        <v>160</v>
      </c>
      <c r="C1057" t="s">
        <v>247</v>
      </c>
      <c r="D1057" t="s">
        <v>256</v>
      </c>
      <c r="E1057">
        <v>314.45159109602201</v>
      </c>
      <c r="F1057">
        <v>0</v>
      </c>
      <c r="G1057">
        <f t="shared" si="48"/>
        <v>314.45159109602201</v>
      </c>
      <c r="H1057">
        <f t="shared" si="49"/>
        <v>1</v>
      </c>
      <c r="I1057">
        <f t="shared" si="50"/>
        <v>0</v>
      </c>
    </row>
    <row r="1058" spans="1:9" x14ac:dyDescent="0.3">
      <c r="A1058" s="2">
        <v>1057</v>
      </c>
      <c r="B1058" t="s">
        <v>160</v>
      </c>
      <c r="C1058" t="s">
        <v>247</v>
      </c>
      <c r="D1058" t="s">
        <v>173</v>
      </c>
      <c r="E1058" s="1">
        <v>3535.08229575829</v>
      </c>
      <c r="F1058">
        <v>0</v>
      </c>
      <c r="G1058">
        <f t="shared" si="48"/>
        <v>3535.08229575829</v>
      </c>
      <c r="H1058">
        <f t="shared" si="49"/>
        <v>1</v>
      </c>
      <c r="I1058">
        <f t="shared" si="50"/>
        <v>0</v>
      </c>
    </row>
    <row r="1059" spans="1:9" x14ac:dyDescent="0.3">
      <c r="A1059" s="2">
        <v>1058</v>
      </c>
      <c r="B1059" t="s">
        <v>160</v>
      </c>
      <c r="C1059" t="s">
        <v>247</v>
      </c>
      <c r="D1059" t="s">
        <v>174</v>
      </c>
      <c r="E1059" s="1">
        <v>14475.848563715201</v>
      </c>
      <c r="F1059">
        <v>696.43993169824296</v>
      </c>
      <c r="G1059">
        <f t="shared" si="48"/>
        <v>15172.288495413444</v>
      </c>
      <c r="H1059">
        <f t="shared" si="49"/>
        <v>0.9540978981576328</v>
      </c>
      <c r="I1059">
        <f t="shared" si="50"/>
        <v>4.5902101842367121E-2</v>
      </c>
    </row>
    <row r="1060" spans="1:9" x14ac:dyDescent="0.3">
      <c r="A1060" s="2">
        <v>1059</v>
      </c>
      <c r="B1060" t="s">
        <v>160</v>
      </c>
      <c r="C1060" t="s">
        <v>121</v>
      </c>
      <c r="D1060" t="s">
        <v>60</v>
      </c>
      <c r="E1060">
        <v>273.43096875124297</v>
      </c>
      <c r="F1060">
        <v>0</v>
      </c>
      <c r="G1060">
        <f t="shared" si="48"/>
        <v>273.43096875124297</v>
      </c>
      <c r="H1060">
        <f t="shared" si="49"/>
        <v>1</v>
      </c>
      <c r="I1060">
        <f t="shared" si="50"/>
        <v>0</v>
      </c>
    </row>
    <row r="1061" spans="1:9" x14ac:dyDescent="0.3">
      <c r="A1061" s="2">
        <v>1060</v>
      </c>
      <c r="B1061" t="s">
        <v>160</v>
      </c>
      <c r="C1061" t="s">
        <v>121</v>
      </c>
      <c r="D1061" t="s">
        <v>153</v>
      </c>
      <c r="E1061">
        <v>507.90141182583301</v>
      </c>
      <c r="F1061">
        <v>0</v>
      </c>
      <c r="G1061">
        <f t="shared" si="48"/>
        <v>507.90141182583301</v>
      </c>
      <c r="H1061">
        <f t="shared" si="49"/>
        <v>1</v>
      </c>
      <c r="I1061">
        <f t="shared" si="50"/>
        <v>0</v>
      </c>
    </row>
    <row r="1062" spans="1:9" x14ac:dyDescent="0.3">
      <c r="A1062" s="2">
        <v>1061</v>
      </c>
      <c r="B1062" t="s">
        <v>160</v>
      </c>
      <c r="C1062" t="s">
        <v>121</v>
      </c>
      <c r="D1062" t="s">
        <v>11</v>
      </c>
      <c r="E1062" s="1">
        <v>2503.5396524688799</v>
      </c>
      <c r="F1062">
        <v>0</v>
      </c>
      <c r="G1062">
        <f t="shared" si="48"/>
        <v>2503.5396524688799</v>
      </c>
      <c r="H1062">
        <f t="shared" si="49"/>
        <v>1</v>
      </c>
      <c r="I1062">
        <f t="shared" si="50"/>
        <v>0</v>
      </c>
    </row>
    <row r="1063" spans="1:9" x14ac:dyDescent="0.3">
      <c r="A1063" s="2">
        <v>1062</v>
      </c>
      <c r="B1063" t="s">
        <v>160</v>
      </c>
      <c r="C1063" t="s">
        <v>121</v>
      </c>
      <c r="D1063" t="s">
        <v>196</v>
      </c>
      <c r="E1063">
        <v>694.78634355183704</v>
      </c>
      <c r="F1063">
        <v>0</v>
      </c>
      <c r="G1063">
        <f t="shared" si="48"/>
        <v>694.78634355183704</v>
      </c>
      <c r="H1063">
        <f t="shared" si="49"/>
        <v>1</v>
      </c>
      <c r="I1063">
        <f t="shared" si="50"/>
        <v>0</v>
      </c>
    </row>
    <row r="1064" spans="1:9" x14ac:dyDescent="0.3">
      <c r="A1064" s="2">
        <v>1063</v>
      </c>
      <c r="B1064" t="s">
        <v>160</v>
      </c>
      <c r="C1064" t="s">
        <v>121</v>
      </c>
      <c r="D1064" t="s">
        <v>181</v>
      </c>
      <c r="E1064" s="1">
        <v>8643.7294496129107</v>
      </c>
      <c r="F1064">
        <v>0</v>
      </c>
      <c r="G1064">
        <f t="shared" si="48"/>
        <v>8643.7294496129107</v>
      </c>
      <c r="H1064">
        <f t="shared" si="49"/>
        <v>1</v>
      </c>
      <c r="I1064">
        <f t="shared" si="50"/>
        <v>0</v>
      </c>
    </row>
    <row r="1065" spans="1:9" x14ac:dyDescent="0.3">
      <c r="A1065" s="2">
        <v>1064</v>
      </c>
      <c r="B1065" t="s">
        <v>160</v>
      </c>
      <c r="C1065" t="s">
        <v>121</v>
      </c>
      <c r="D1065" t="s">
        <v>13</v>
      </c>
      <c r="E1065">
        <v>0</v>
      </c>
      <c r="F1065">
        <v>315.38009083494597</v>
      </c>
      <c r="G1065">
        <f t="shared" si="48"/>
        <v>315.38009083494597</v>
      </c>
      <c r="H1065">
        <f t="shared" si="49"/>
        <v>0</v>
      </c>
      <c r="I1065">
        <f t="shared" si="50"/>
        <v>1</v>
      </c>
    </row>
    <row r="1066" spans="1:9" x14ac:dyDescent="0.3">
      <c r="A1066" s="2">
        <v>1065</v>
      </c>
      <c r="B1066" t="s">
        <v>160</v>
      </c>
      <c r="C1066" t="s">
        <v>121</v>
      </c>
      <c r="D1066" t="s">
        <v>164</v>
      </c>
      <c r="E1066" s="1">
        <v>8826.0560593232294</v>
      </c>
      <c r="F1066">
        <v>0</v>
      </c>
      <c r="G1066">
        <f t="shared" si="48"/>
        <v>8826.0560593232294</v>
      </c>
      <c r="H1066">
        <f t="shared" si="49"/>
        <v>1</v>
      </c>
      <c r="I1066">
        <f t="shared" si="50"/>
        <v>0</v>
      </c>
    </row>
    <row r="1067" spans="1:9" x14ac:dyDescent="0.3">
      <c r="A1067" s="2">
        <v>1066</v>
      </c>
      <c r="B1067" t="s">
        <v>160</v>
      </c>
      <c r="C1067" t="s">
        <v>121</v>
      </c>
      <c r="D1067" t="s">
        <v>187</v>
      </c>
      <c r="E1067">
        <v>821.35767187925796</v>
      </c>
      <c r="F1067">
        <v>0</v>
      </c>
      <c r="G1067">
        <f t="shared" si="48"/>
        <v>821.35767187925796</v>
      </c>
      <c r="H1067">
        <f t="shared" si="49"/>
        <v>1</v>
      </c>
      <c r="I1067">
        <f t="shared" si="50"/>
        <v>0</v>
      </c>
    </row>
    <row r="1068" spans="1:9" x14ac:dyDescent="0.3">
      <c r="A1068" s="2">
        <v>1067</v>
      </c>
      <c r="B1068" t="s">
        <v>160</v>
      </c>
      <c r="C1068" t="s">
        <v>121</v>
      </c>
      <c r="D1068" t="s">
        <v>169</v>
      </c>
      <c r="E1068">
        <v>821.29303923011105</v>
      </c>
      <c r="F1068">
        <v>0</v>
      </c>
      <c r="G1068">
        <f t="shared" si="48"/>
        <v>821.29303923011105</v>
      </c>
      <c r="H1068">
        <f t="shared" si="49"/>
        <v>1</v>
      </c>
      <c r="I1068">
        <f t="shared" si="50"/>
        <v>0</v>
      </c>
    </row>
    <row r="1069" spans="1:9" x14ac:dyDescent="0.3">
      <c r="A1069" s="2">
        <v>1068</v>
      </c>
      <c r="B1069" t="s">
        <v>160</v>
      </c>
      <c r="C1069" t="s">
        <v>121</v>
      </c>
      <c r="D1069" t="s">
        <v>170</v>
      </c>
      <c r="E1069" s="1">
        <v>34672.702885581799</v>
      </c>
      <c r="F1069">
        <v>0</v>
      </c>
      <c r="G1069">
        <f t="shared" si="48"/>
        <v>34672.702885581799</v>
      </c>
      <c r="H1069">
        <f t="shared" si="49"/>
        <v>1</v>
      </c>
      <c r="I1069">
        <f t="shared" si="50"/>
        <v>0</v>
      </c>
    </row>
    <row r="1070" spans="1:9" x14ac:dyDescent="0.3">
      <c r="A1070" s="2">
        <v>1069</v>
      </c>
      <c r="B1070" t="s">
        <v>160</v>
      </c>
      <c r="C1070" t="s">
        <v>121</v>
      </c>
      <c r="D1070" t="s">
        <v>243</v>
      </c>
      <c r="E1070">
        <v>509.78281447534499</v>
      </c>
      <c r="F1070">
        <v>263.999957239129</v>
      </c>
      <c r="G1070">
        <f t="shared" si="48"/>
        <v>773.78277171447394</v>
      </c>
      <c r="H1070">
        <f t="shared" si="49"/>
        <v>0.65881902920352819</v>
      </c>
      <c r="I1070">
        <f t="shared" si="50"/>
        <v>0.34118097079647186</v>
      </c>
    </row>
    <row r="1071" spans="1:9" x14ac:dyDescent="0.3">
      <c r="A1071" s="2">
        <v>1070</v>
      </c>
      <c r="B1071" t="s">
        <v>160</v>
      </c>
      <c r="C1071" t="s">
        <v>121</v>
      </c>
      <c r="D1071" t="s">
        <v>189</v>
      </c>
      <c r="E1071">
        <v>513.12300913762294</v>
      </c>
      <c r="F1071">
        <v>0</v>
      </c>
      <c r="G1071">
        <f t="shared" si="48"/>
        <v>513.12300913762294</v>
      </c>
      <c r="H1071">
        <f t="shared" si="49"/>
        <v>1</v>
      </c>
      <c r="I1071">
        <f t="shared" si="50"/>
        <v>0</v>
      </c>
    </row>
    <row r="1072" spans="1:9" x14ac:dyDescent="0.3">
      <c r="A1072" s="2">
        <v>1071</v>
      </c>
      <c r="B1072" t="s">
        <v>160</v>
      </c>
      <c r="C1072" t="s">
        <v>121</v>
      </c>
      <c r="D1072" t="s">
        <v>172</v>
      </c>
      <c r="E1072">
        <v>605.63984645213202</v>
      </c>
      <c r="F1072">
        <v>0</v>
      </c>
      <c r="G1072">
        <f t="shared" si="48"/>
        <v>605.63984645213202</v>
      </c>
      <c r="H1072">
        <f t="shared" si="49"/>
        <v>1</v>
      </c>
      <c r="I1072">
        <f t="shared" si="50"/>
        <v>0</v>
      </c>
    </row>
    <row r="1073" spans="1:9" x14ac:dyDescent="0.3">
      <c r="A1073" s="2">
        <v>1072</v>
      </c>
      <c r="B1073" t="s">
        <v>160</v>
      </c>
      <c r="C1073" t="s">
        <v>126</v>
      </c>
      <c r="D1073" t="s">
        <v>13</v>
      </c>
      <c r="E1073">
        <v>138.44376908160399</v>
      </c>
      <c r="F1073">
        <v>0</v>
      </c>
      <c r="G1073">
        <f t="shared" si="48"/>
        <v>138.44376908160399</v>
      </c>
      <c r="H1073">
        <f t="shared" si="49"/>
        <v>1</v>
      </c>
      <c r="I1073">
        <f t="shared" si="50"/>
        <v>0</v>
      </c>
    </row>
    <row r="1074" spans="1:9" x14ac:dyDescent="0.3">
      <c r="A1074" s="2">
        <v>1073</v>
      </c>
      <c r="B1074" t="s">
        <v>160</v>
      </c>
      <c r="C1074" t="s">
        <v>126</v>
      </c>
      <c r="D1074" t="s">
        <v>94</v>
      </c>
      <c r="E1074">
        <v>0</v>
      </c>
      <c r="F1074">
        <v>62.1148212403331</v>
      </c>
      <c r="G1074">
        <f t="shared" si="48"/>
        <v>62.1148212403331</v>
      </c>
      <c r="H1074">
        <f t="shared" si="49"/>
        <v>0</v>
      </c>
      <c r="I1074">
        <f t="shared" si="50"/>
        <v>1</v>
      </c>
    </row>
    <row r="1075" spans="1:9" x14ac:dyDescent="0.3">
      <c r="A1075" s="2">
        <v>1074</v>
      </c>
      <c r="B1075" t="s">
        <v>160</v>
      </c>
      <c r="C1075" t="s">
        <v>126</v>
      </c>
      <c r="D1075" t="s">
        <v>166</v>
      </c>
      <c r="E1075" s="1">
        <v>3257.8535539540298</v>
      </c>
      <c r="F1075">
        <v>0</v>
      </c>
      <c r="G1075">
        <f t="shared" si="48"/>
        <v>3257.8535539540298</v>
      </c>
      <c r="H1075">
        <f t="shared" si="49"/>
        <v>1</v>
      </c>
      <c r="I1075">
        <f t="shared" si="50"/>
        <v>0</v>
      </c>
    </row>
    <row r="1076" spans="1:9" x14ac:dyDescent="0.3">
      <c r="A1076" s="2">
        <v>1075</v>
      </c>
      <c r="B1076" t="s">
        <v>160</v>
      </c>
      <c r="C1076" t="s">
        <v>126</v>
      </c>
      <c r="D1076" t="s">
        <v>170</v>
      </c>
      <c r="E1076" s="1">
        <v>16572.902219551099</v>
      </c>
      <c r="F1076">
        <v>0</v>
      </c>
      <c r="G1076">
        <f t="shared" si="48"/>
        <v>16572.902219551099</v>
      </c>
      <c r="H1076">
        <f t="shared" si="49"/>
        <v>1</v>
      </c>
      <c r="I1076">
        <f t="shared" si="50"/>
        <v>0</v>
      </c>
    </row>
    <row r="1077" spans="1:9" x14ac:dyDescent="0.3">
      <c r="A1077" s="2">
        <v>1076</v>
      </c>
      <c r="B1077" t="s">
        <v>160</v>
      </c>
      <c r="C1077" t="s">
        <v>257</v>
      </c>
      <c r="D1077" t="s">
        <v>161</v>
      </c>
      <c r="E1077">
        <v>102.19336781350999</v>
      </c>
      <c r="F1077">
        <v>0</v>
      </c>
      <c r="G1077">
        <f t="shared" si="48"/>
        <v>102.19336781350999</v>
      </c>
      <c r="H1077">
        <f t="shared" si="49"/>
        <v>1</v>
      </c>
      <c r="I1077">
        <f t="shared" si="50"/>
        <v>0</v>
      </c>
    </row>
    <row r="1078" spans="1:9" x14ac:dyDescent="0.3">
      <c r="A1078" s="2">
        <v>1077</v>
      </c>
      <c r="B1078" t="s">
        <v>160</v>
      </c>
      <c r="C1078" t="s">
        <v>257</v>
      </c>
      <c r="D1078" t="s">
        <v>258</v>
      </c>
      <c r="E1078">
        <v>286.99145665244902</v>
      </c>
      <c r="F1078">
        <v>0</v>
      </c>
      <c r="G1078">
        <f t="shared" si="48"/>
        <v>286.99145665244902</v>
      </c>
      <c r="H1078">
        <f t="shared" si="49"/>
        <v>1</v>
      </c>
      <c r="I1078">
        <f t="shared" si="50"/>
        <v>0</v>
      </c>
    </row>
    <row r="1079" spans="1:9" x14ac:dyDescent="0.3">
      <c r="A1079" s="2">
        <v>1078</v>
      </c>
      <c r="B1079" t="s">
        <v>160</v>
      </c>
      <c r="C1079" t="s">
        <v>257</v>
      </c>
      <c r="D1079" t="s">
        <v>79</v>
      </c>
      <c r="E1079">
        <v>619.13880485182403</v>
      </c>
      <c r="F1079">
        <v>0</v>
      </c>
      <c r="G1079">
        <f t="shared" si="48"/>
        <v>619.13880485182403</v>
      </c>
      <c r="H1079">
        <f t="shared" si="49"/>
        <v>1</v>
      </c>
      <c r="I1079">
        <f t="shared" si="50"/>
        <v>0</v>
      </c>
    </row>
    <row r="1080" spans="1:9" x14ac:dyDescent="0.3">
      <c r="A1080" s="2">
        <v>1079</v>
      </c>
      <c r="B1080" t="s">
        <v>160</v>
      </c>
      <c r="C1080" t="s">
        <v>128</v>
      </c>
      <c r="D1080" t="s">
        <v>13</v>
      </c>
      <c r="E1080">
        <v>184.350791365698</v>
      </c>
      <c r="F1080">
        <v>0</v>
      </c>
      <c r="G1080">
        <f t="shared" si="48"/>
        <v>184.350791365698</v>
      </c>
      <c r="H1080">
        <f t="shared" si="49"/>
        <v>1</v>
      </c>
      <c r="I1080">
        <f t="shared" si="50"/>
        <v>0</v>
      </c>
    </row>
    <row r="1081" spans="1:9" x14ac:dyDescent="0.3">
      <c r="A1081" s="2">
        <v>1080</v>
      </c>
      <c r="B1081" t="s">
        <v>160</v>
      </c>
      <c r="C1081" t="s">
        <v>128</v>
      </c>
      <c r="D1081" t="s">
        <v>94</v>
      </c>
      <c r="E1081" s="1">
        <v>3810.2561905666198</v>
      </c>
      <c r="F1081" s="1">
        <v>11812.639429451399</v>
      </c>
      <c r="G1081">
        <f t="shared" si="48"/>
        <v>15622.895620018018</v>
      </c>
      <c r="H1081">
        <f t="shared" si="49"/>
        <v>0.24388924327731157</v>
      </c>
      <c r="I1081">
        <f t="shared" si="50"/>
        <v>0.75611075672268846</v>
      </c>
    </row>
    <row r="1082" spans="1:9" x14ac:dyDescent="0.3">
      <c r="A1082" s="2">
        <v>1081</v>
      </c>
      <c r="B1082" t="s">
        <v>160</v>
      </c>
      <c r="C1082" t="s">
        <v>128</v>
      </c>
      <c r="D1082" t="s">
        <v>103</v>
      </c>
      <c r="E1082">
        <v>143.92732147578701</v>
      </c>
      <c r="F1082">
        <v>65.522076758434807</v>
      </c>
      <c r="G1082">
        <f t="shared" si="48"/>
        <v>209.4493982342218</v>
      </c>
      <c r="H1082">
        <f t="shared" si="49"/>
        <v>0.68716989730778233</v>
      </c>
      <c r="I1082">
        <f t="shared" si="50"/>
        <v>0.31283010269221767</v>
      </c>
    </row>
    <row r="1083" spans="1:9" x14ac:dyDescent="0.3">
      <c r="A1083" s="2">
        <v>1082</v>
      </c>
      <c r="B1083" t="s">
        <v>160</v>
      </c>
      <c r="C1083" t="s">
        <v>128</v>
      </c>
      <c r="D1083" t="s">
        <v>46</v>
      </c>
      <c r="E1083">
        <v>192.904484854153</v>
      </c>
      <c r="F1083" s="1">
        <v>1717.74052302672</v>
      </c>
      <c r="G1083">
        <f t="shared" si="48"/>
        <v>1910.645007880873</v>
      </c>
      <c r="H1083">
        <f t="shared" si="49"/>
        <v>0.10096301723160309</v>
      </c>
      <c r="I1083">
        <f t="shared" si="50"/>
        <v>0.89903698276839694</v>
      </c>
    </row>
    <row r="1084" spans="1:9" x14ac:dyDescent="0.3">
      <c r="A1084" s="2">
        <v>1083</v>
      </c>
      <c r="B1084" t="s">
        <v>160</v>
      </c>
      <c r="C1084" t="s">
        <v>128</v>
      </c>
      <c r="D1084" t="s">
        <v>96</v>
      </c>
      <c r="E1084">
        <v>241.86639044891399</v>
      </c>
      <c r="F1084">
        <v>83.346302188873594</v>
      </c>
      <c r="G1084">
        <f t="shared" si="48"/>
        <v>325.2126926377876</v>
      </c>
      <c r="H1084">
        <f t="shared" si="49"/>
        <v>0.74371756061285621</v>
      </c>
      <c r="I1084">
        <f t="shared" si="50"/>
        <v>0.25628243938714368</v>
      </c>
    </row>
    <row r="1085" spans="1:9" x14ac:dyDescent="0.3">
      <c r="A1085" s="2">
        <v>1084</v>
      </c>
      <c r="B1085" t="s">
        <v>160</v>
      </c>
      <c r="C1085" t="s">
        <v>128</v>
      </c>
      <c r="D1085" t="s">
        <v>22</v>
      </c>
      <c r="E1085">
        <v>24.957176130808701</v>
      </c>
      <c r="F1085">
        <v>0</v>
      </c>
      <c r="G1085">
        <f t="shared" si="48"/>
        <v>24.957176130808701</v>
      </c>
      <c r="H1085">
        <f t="shared" si="49"/>
        <v>1</v>
      </c>
      <c r="I1085">
        <f t="shared" si="50"/>
        <v>0</v>
      </c>
    </row>
    <row r="1086" spans="1:9" x14ac:dyDescent="0.3">
      <c r="A1086" s="2">
        <v>1085</v>
      </c>
      <c r="B1086" t="s">
        <v>160</v>
      </c>
      <c r="C1086" t="s">
        <v>129</v>
      </c>
      <c r="D1086" t="s">
        <v>13</v>
      </c>
      <c r="E1086">
        <v>10.4867716655317</v>
      </c>
      <c r="F1086">
        <v>0</v>
      </c>
      <c r="G1086">
        <f t="shared" si="48"/>
        <v>10.4867716655317</v>
      </c>
      <c r="H1086">
        <f t="shared" si="49"/>
        <v>1</v>
      </c>
      <c r="I1086">
        <f t="shared" si="50"/>
        <v>0</v>
      </c>
    </row>
    <row r="1087" spans="1:9" x14ac:dyDescent="0.3">
      <c r="A1087" s="2">
        <v>1086</v>
      </c>
      <c r="B1087" t="s">
        <v>160</v>
      </c>
      <c r="C1087" t="s">
        <v>259</v>
      </c>
      <c r="D1087" t="s">
        <v>60</v>
      </c>
      <c r="E1087" s="1">
        <v>1482.0731270533199</v>
      </c>
      <c r="F1087">
        <v>0</v>
      </c>
      <c r="G1087">
        <f t="shared" si="48"/>
        <v>1482.0731270533199</v>
      </c>
      <c r="H1087">
        <f t="shared" si="49"/>
        <v>1</v>
      </c>
      <c r="I1087">
        <f t="shared" si="50"/>
        <v>0</v>
      </c>
    </row>
    <row r="1088" spans="1:9" x14ac:dyDescent="0.3">
      <c r="A1088" s="2">
        <v>1087</v>
      </c>
      <c r="B1088" t="s">
        <v>160</v>
      </c>
      <c r="C1088" t="s">
        <v>259</v>
      </c>
      <c r="D1088" t="s">
        <v>170</v>
      </c>
      <c r="E1088" s="1">
        <v>15350.742208829501</v>
      </c>
      <c r="F1088">
        <v>0</v>
      </c>
      <c r="G1088">
        <f t="shared" si="48"/>
        <v>15350.742208829501</v>
      </c>
      <c r="H1088">
        <f t="shared" si="49"/>
        <v>1</v>
      </c>
      <c r="I1088">
        <f t="shared" si="50"/>
        <v>0</v>
      </c>
    </row>
    <row r="1089" spans="1:9" x14ac:dyDescent="0.3">
      <c r="A1089" s="2">
        <v>1088</v>
      </c>
      <c r="B1089" t="s">
        <v>160</v>
      </c>
      <c r="C1089" t="s">
        <v>260</v>
      </c>
      <c r="D1089" t="s">
        <v>60</v>
      </c>
      <c r="E1089" s="1">
        <v>3675.4001950489101</v>
      </c>
      <c r="F1089">
        <v>0</v>
      </c>
      <c r="G1089">
        <f t="shared" si="48"/>
        <v>3675.4001950489101</v>
      </c>
      <c r="H1089">
        <f t="shared" si="49"/>
        <v>1</v>
      </c>
      <c r="I1089">
        <f t="shared" si="50"/>
        <v>0</v>
      </c>
    </row>
    <row r="1090" spans="1:9" x14ac:dyDescent="0.3">
      <c r="A1090" s="2">
        <v>1089</v>
      </c>
      <c r="B1090" t="s">
        <v>160</v>
      </c>
      <c r="C1090" t="s">
        <v>260</v>
      </c>
      <c r="D1090" t="s">
        <v>196</v>
      </c>
      <c r="E1090">
        <v>403.71479347556402</v>
      </c>
      <c r="F1090">
        <v>0</v>
      </c>
      <c r="G1090">
        <f t="shared" si="48"/>
        <v>403.71479347556402</v>
      </c>
      <c r="H1090">
        <f t="shared" si="49"/>
        <v>1</v>
      </c>
      <c r="I1090">
        <f t="shared" si="50"/>
        <v>0</v>
      </c>
    </row>
    <row r="1091" spans="1:9" x14ac:dyDescent="0.3">
      <c r="A1091" s="2">
        <v>1090</v>
      </c>
      <c r="B1091" t="s">
        <v>160</v>
      </c>
      <c r="C1091" t="s">
        <v>260</v>
      </c>
      <c r="D1091" t="s">
        <v>181</v>
      </c>
      <c r="E1091" s="1">
        <v>1088.9052601712699</v>
      </c>
      <c r="F1091">
        <v>0</v>
      </c>
      <c r="G1091">
        <f t="shared" ref="G1091:G1154" si="51">SUM(E1091:F1091)</f>
        <v>1088.9052601712699</v>
      </c>
      <c r="H1091">
        <f t="shared" ref="H1091:H1154" si="52">E1091/G1091</f>
        <v>1</v>
      </c>
      <c r="I1091">
        <f t="shared" ref="I1091:I1154" si="53">F1091/G1091</f>
        <v>0</v>
      </c>
    </row>
    <row r="1092" spans="1:9" x14ac:dyDescent="0.3">
      <c r="A1092" s="2">
        <v>1091</v>
      </c>
      <c r="B1092" t="s">
        <v>160</v>
      </c>
      <c r="C1092" t="s">
        <v>260</v>
      </c>
      <c r="D1092" t="s">
        <v>191</v>
      </c>
      <c r="E1092">
        <v>553.49005808404695</v>
      </c>
      <c r="F1092">
        <v>0</v>
      </c>
      <c r="G1092">
        <f t="shared" si="51"/>
        <v>553.49005808404695</v>
      </c>
      <c r="H1092">
        <f t="shared" si="52"/>
        <v>1</v>
      </c>
      <c r="I1092">
        <f t="shared" si="53"/>
        <v>0</v>
      </c>
    </row>
    <row r="1093" spans="1:9" x14ac:dyDescent="0.3">
      <c r="A1093" s="2">
        <v>1092</v>
      </c>
      <c r="B1093" t="s">
        <v>160</v>
      </c>
      <c r="C1093" t="s">
        <v>260</v>
      </c>
      <c r="D1093" t="s">
        <v>243</v>
      </c>
      <c r="E1093">
        <v>787.41487087989003</v>
      </c>
      <c r="F1093">
        <v>0</v>
      </c>
      <c r="G1093">
        <f t="shared" si="51"/>
        <v>787.41487087989003</v>
      </c>
      <c r="H1093">
        <f t="shared" si="52"/>
        <v>1</v>
      </c>
      <c r="I1093">
        <f t="shared" si="53"/>
        <v>0</v>
      </c>
    </row>
    <row r="1094" spans="1:9" x14ac:dyDescent="0.3">
      <c r="A1094" s="2">
        <v>1093</v>
      </c>
      <c r="B1094" t="s">
        <v>160</v>
      </c>
      <c r="C1094" t="s">
        <v>261</v>
      </c>
      <c r="D1094" t="s">
        <v>181</v>
      </c>
      <c r="E1094" s="1">
        <v>3735.6228360300702</v>
      </c>
      <c r="F1094">
        <v>0</v>
      </c>
      <c r="G1094">
        <f t="shared" si="51"/>
        <v>3735.6228360300702</v>
      </c>
      <c r="H1094">
        <f t="shared" si="52"/>
        <v>1</v>
      </c>
      <c r="I1094">
        <f t="shared" si="53"/>
        <v>0</v>
      </c>
    </row>
    <row r="1095" spans="1:9" x14ac:dyDescent="0.3">
      <c r="A1095" s="2">
        <v>1094</v>
      </c>
      <c r="B1095" t="s">
        <v>160</v>
      </c>
      <c r="C1095" t="s">
        <v>261</v>
      </c>
      <c r="D1095" t="s">
        <v>166</v>
      </c>
      <c r="E1095" s="1">
        <v>1432.5841074673299</v>
      </c>
      <c r="F1095">
        <v>0</v>
      </c>
      <c r="G1095">
        <f t="shared" si="51"/>
        <v>1432.5841074673299</v>
      </c>
      <c r="H1095">
        <f t="shared" si="52"/>
        <v>1</v>
      </c>
      <c r="I1095">
        <f t="shared" si="53"/>
        <v>0</v>
      </c>
    </row>
    <row r="1096" spans="1:9" x14ac:dyDescent="0.3">
      <c r="A1096" s="2">
        <v>1095</v>
      </c>
      <c r="B1096" t="s">
        <v>160</v>
      </c>
      <c r="C1096" t="s">
        <v>261</v>
      </c>
      <c r="D1096" t="s">
        <v>177</v>
      </c>
      <c r="E1096">
        <v>304.41825755123</v>
      </c>
      <c r="F1096">
        <v>0</v>
      </c>
      <c r="G1096">
        <f t="shared" si="51"/>
        <v>304.41825755123</v>
      </c>
      <c r="H1096">
        <f t="shared" si="52"/>
        <v>1</v>
      </c>
      <c r="I1096">
        <f t="shared" si="53"/>
        <v>0</v>
      </c>
    </row>
    <row r="1097" spans="1:9" x14ac:dyDescent="0.3">
      <c r="A1097" s="2">
        <v>1096</v>
      </c>
      <c r="B1097" t="s">
        <v>160</v>
      </c>
      <c r="C1097" t="s">
        <v>261</v>
      </c>
      <c r="D1097" t="s">
        <v>170</v>
      </c>
      <c r="E1097" s="1">
        <v>18531.4036763974</v>
      </c>
      <c r="F1097">
        <v>35.493589545332398</v>
      </c>
      <c r="G1097">
        <f t="shared" si="51"/>
        <v>18566.897265942731</v>
      </c>
      <c r="H1097">
        <f t="shared" si="52"/>
        <v>0.99808834028448912</v>
      </c>
      <c r="I1097">
        <f t="shared" si="53"/>
        <v>1.9116597155109114E-3</v>
      </c>
    </row>
    <row r="1098" spans="1:9" x14ac:dyDescent="0.3">
      <c r="A1098" s="2">
        <v>1097</v>
      </c>
      <c r="B1098" t="s">
        <v>160</v>
      </c>
      <c r="C1098" t="s">
        <v>262</v>
      </c>
      <c r="D1098" t="s">
        <v>13</v>
      </c>
      <c r="E1098">
        <v>0</v>
      </c>
      <c r="F1098">
        <v>131.324789885678</v>
      </c>
      <c r="G1098">
        <f t="shared" si="51"/>
        <v>131.324789885678</v>
      </c>
      <c r="H1098">
        <f t="shared" si="52"/>
        <v>0</v>
      </c>
      <c r="I1098">
        <f t="shared" si="53"/>
        <v>1</v>
      </c>
    </row>
    <row r="1099" spans="1:9" x14ac:dyDescent="0.3">
      <c r="A1099" s="2">
        <v>1098</v>
      </c>
      <c r="B1099" t="s">
        <v>160</v>
      </c>
      <c r="C1099" t="s">
        <v>262</v>
      </c>
      <c r="D1099" t="s">
        <v>94</v>
      </c>
      <c r="E1099">
        <v>0</v>
      </c>
      <c r="F1099">
        <v>638.71837535546001</v>
      </c>
      <c r="G1099">
        <f t="shared" si="51"/>
        <v>638.71837535546001</v>
      </c>
      <c r="H1099">
        <f t="shared" si="52"/>
        <v>0</v>
      </c>
      <c r="I1099">
        <f t="shared" si="53"/>
        <v>1</v>
      </c>
    </row>
    <row r="1100" spans="1:9" x14ac:dyDescent="0.3">
      <c r="A1100" s="2">
        <v>1099</v>
      </c>
      <c r="B1100" t="s">
        <v>160</v>
      </c>
      <c r="C1100" t="s">
        <v>263</v>
      </c>
      <c r="D1100" t="s">
        <v>13</v>
      </c>
      <c r="E1100">
        <v>11.680169670035101</v>
      </c>
      <c r="F1100">
        <v>0</v>
      </c>
      <c r="G1100">
        <f t="shared" si="51"/>
        <v>11.680169670035101</v>
      </c>
      <c r="H1100">
        <f t="shared" si="52"/>
        <v>1</v>
      </c>
      <c r="I1100">
        <f t="shared" si="53"/>
        <v>0</v>
      </c>
    </row>
    <row r="1101" spans="1:9" x14ac:dyDescent="0.3">
      <c r="A1101" s="2">
        <v>1100</v>
      </c>
      <c r="B1101" t="s">
        <v>160</v>
      </c>
      <c r="C1101" t="s">
        <v>263</v>
      </c>
      <c r="D1101" t="s">
        <v>170</v>
      </c>
      <c r="E1101" s="1">
        <v>6406.0317552820297</v>
      </c>
      <c r="F1101">
        <v>0</v>
      </c>
      <c r="G1101">
        <f t="shared" si="51"/>
        <v>6406.0317552820297</v>
      </c>
      <c r="H1101">
        <f t="shared" si="52"/>
        <v>1</v>
      </c>
      <c r="I1101">
        <f t="shared" si="53"/>
        <v>0</v>
      </c>
    </row>
    <row r="1102" spans="1:9" x14ac:dyDescent="0.3">
      <c r="A1102" s="2">
        <v>1101</v>
      </c>
      <c r="B1102" t="s">
        <v>160</v>
      </c>
      <c r="C1102" t="s">
        <v>264</v>
      </c>
      <c r="D1102" t="s">
        <v>170</v>
      </c>
      <c r="E1102" s="1">
        <v>1486.5895589004799</v>
      </c>
      <c r="F1102">
        <v>0</v>
      </c>
      <c r="G1102">
        <f t="shared" si="51"/>
        <v>1486.5895589004799</v>
      </c>
      <c r="H1102">
        <f t="shared" si="52"/>
        <v>1</v>
      </c>
      <c r="I1102">
        <f t="shared" si="53"/>
        <v>0</v>
      </c>
    </row>
    <row r="1103" spans="1:9" x14ac:dyDescent="0.3">
      <c r="A1103" s="2">
        <v>1102</v>
      </c>
      <c r="B1103" t="s">
        <v>160</v>
      </c>
      <c r="C1103" t="s">
        <v>133</v>
      </c>
      <c r="D1103" t="s">
        <v>181</v>
      </c>
      <c r="E1103" s="1">
        <v>1160.2828850562801</v>
      </c>
      <c r="F1103">
        <v>735.23549956709201</v>
      </c>
      <c r="G1103">
        <f t="shared" si="51"/>
        <v>1895.5183846233722</v>
      </c>
      <c r="H1103">
        <f t="shared" si="52"/>
        <v>0.61211903533545575</v>
      </c>
      <c r="I1103">
        <f t="shared" si="53"/>
        <v>0.38788096466454414</v>
      </c>
    </row>
    <row r="1104" spans="1:9" x14ac:dyDescent="0.3">
      <c r="A1104" s="2">
        <v>1103</v>
      </c>
      <c r="B1104" t="s">
        <v>160</v>
      </c>
      <c r="C1104" t="s">
        <v>133</v>
      </c>
      <c r="D1104" t="s">
        <v>13</v>
      </c>
      <c r="E1104" s="1">
        <v>9535.8827996714299</v>
      </c>
      <c r="F1104">
        <v>0</v>
      </c>
      <c r="G1104">
        <f t="shared" si="51"/>
        <v>9535.8827996714299</v>
      </c>
      <c r="H1104">
        <f t="shared" si="52"/>
        <v>1</v>
      </c>
      <c r="I1104">
        <f t="shared" si="53"/>
        <v>0</v>
      </c>
    </row>
    <row r="1105" spans="1:9" x14ac:dyDescent="0.3">
      <c r="A1105" s="2">
        <v>1104</v>
      </c>
      <c r="B1105" t="s">
        <v>160</v>
      </c>
      <c r="C1105" t="s">
        <v>133</v>
      </c>
      <c r="D1105" t="s">
        <v>14</v>
      </c>
      <c r="E1105" s="1">
        <v>1631.6787232342399</v>
      </c>
      <c r="F1105">
        <v>0</v>
      </c>
      <c r="G1105">
        <f t="shared" si="51"/>
        <v>1631.6787232342399</v>
      </c>
      <c r="H1105">
        <f t="shared" si="52"/>
        <v>1</v>
      </c>
      <c r="I1105">
        <f t="shared" si="53"/>
        <v>0</v>
      </c>
    </row>
    <row r="1106" spans="1:9" x14ac:dyDescent="0.3">
      <c r="A1106" s="2">
        <v>1105</v>
      </c>
      <c r="B1106" t="s">
        <v>160</v>
      </c>
      <c r="C1106" t="s">
        <v>133</v>
      </c>
      <c r="D1106" t="s">
        <v>165</v>
      </c>
      <c r="E1106">
        <v>243.09411891954801</v>
      </c>
      <c r="F1106">
        <v>505.12995215292102</v>
      </c>
      <c r="G1106">
        <f t="shared" si="51"/>
        <v>748.22407107246909</v>
      </c>
      <c r="H1106">
        <f t="shared" si="52"/>
        <v>0.32489481201949083</v>
      </c>
      <c r="I1106">
        <f t="shared" si="53"/>
        <v>0.67510518798050911</v>
      </c>
    </row>
    <row r="1107" spans="1:9" x14ac:dyDescent="0.3">
      <c r="A1107" s="2">
        <v>1106</v>
      </c>
      <c r="B1107" t="s">
        <v>160</v>
      </c>
      <c r="C1107" t="s">
        <v>133</v>
      </c>
      <c r="D1107" t="s">
        <v>166</v>
      </c>
      <c r="E1107" s="1">
        <v>5834.1159249993098</v>
      </c>
      <c r="F1107">
        <v>0</v>
      </c>
      <c r="G1107">
        <f t="shared" si="51"/>
        <v>5834.1159249993098</v>
      </c>
      <c r="H1107">
        <f t="shared" si="52"/>
        <v>1</v>
      </c>
      <c r="I1107">
        <f t="shared" si="53"/>
        <v>0</v>
      </c>
    </row>
    <row r="1108" spans="1:9" x14ac:dyDescent="0.3">
      <c r="A1108" s="2">
        <v>1107</v>
      </c>
      <c r="B1108" t="s">
        <v>160</v>
      </c>
      <c r="C1108" t="s">
        <v>133</v>
      </c>
      <c r="D1108" t="s">
        <v>168</v>
      </c>
      <c r="E1108">
        <v>829.25866879290902</v>
      </c>
      <c r="F1108">
        <v>0</v>
      </c>
      <c r="G1108">
        <f t="shared" si="51"/>
        <v>829.25866879290902</v>
      </c>
      <c r="H1108">
        <f t="shared" si="52"/>
        <v>1</v>
      </c>
      <c r="I1108">
        <f t="shared" si="53"/>
        <v>0</v>
      </c>
    </row>
    <row r="1109" spans="1:9" x14ac:dyDescent="0.3">
      <c r="A1109" s="2">
        <v>1108</v>
      </c>
      <c r="B1109" t="s">
        <v>160</v>
      </c>
      <c r="C1109" t="s">
        <v>133</v>
      </c>
      <c r="D1109" t="s">
        <v>108</v>
      </c>
      <c r="E1109">
        <v>325.47664430197199</v>
      </c>
      <c r="F1109">
        <v>620.23038986743597</v>
      </c>
      <c r="G1109">
        <f t="shared" si="51"/>
        <v>945.70703416940796</v>
      </c>
      <c r="H1109">
        <f t="shared" si="52"/>
        <v>0.34416223263881124</v>
      </c>
      <c r="I1109">
        <f t="shared" si="53"/>
        <v>0.65583776736118882</v>
      </c>
    </row>
    <row r="1110" spans="1:9" x14ac:dyDescent="0.3">
      <c r="A1110" s="2">
        <v>1109</v>
      </c>
      <c r="B1110" t="s">
        <v>160</v>
      </c>
      <c r="C1110" t="s">
        <v>133</v>
      </c>
      <c r="D1110" t="s">
        <v>170</v>
      </c>
      <c r="E1110" s="1">
        <v>120270.388082494</v>
      </c>
      <c r="F1110">
        <v>427.508049135156</v>
      </c>
      <c r="G1110">
        <f t="shared" si="51"/>
        <v>120697.89613162915</v>
      </c>
      <c r="H1110">
        <f t="shared" si="52"/>
        <v>0.99645803230348828</v>
      </c>
      <c r="I1110">
        <f t="shared" si="53"/>
        <v>3.5419676965117086E-3</v>
      </c>
    </row>
    <row r="1111" spans="1:9" x14ac:dyDescent="0.3">
      <c r="A1111" s="2">
        <v>1110</v>
      </c>
      <c r="B1111" t="s">
        <v>160</v>
      </c>
      <c r="C1111" t="s">
        <v>135</v>
      </c>
      <c r="D1111" t="s">
        <v>166</v>
      </c>
      <c r="E1111">
        <v>469.32754556845401</v>
      </c>
      <c r="F1111">
        <v>0</v>
      </c>
      <c r="G1111">
        <f t="shared" si="51"/>
        <v>469.32754556845401</v>
      </c>
      <c r="H1111">
        <f t="shared" si="52"/>
        <v>1</v>
      </c>
      <c r="I1111">
        <f t="shared" si="53"/>
        <v>0</v>
      </c>
    </row>
    <row r="1112" spans="1:9" x14ac:dyDescent="0.3">
      <c r="A1112" s="2">
        <v>1111</v>
      </c>
      <c r="B1112" t="s">
        <v>160</v>
      </c>
      <c r="C1112" t="s">
        <v>135</v>
      </c>
      <c r="D1112" t="s">
        <v>170</v>
      </c>
      <c r="E1112" s="1">
        <v>25556.5760953514</v>
      </c>
      <c r="F1112">
        <v>38.9473218114682</v>
      </c>
      <c r="G1112">
        <f t="shared" si="51"/>
        <v>25595.523417162869</v>
      </c>
      <c r="H1112">
        <f t="shared" si="52"/>
        <v>0.99847835415683073</v>
      </c>
      <c r="I1112">
        <f t="shared" si="53"/>
        <v>1.5216458431692938E-3</v>
      </c>
    </row>
    <row r="1113" spans="1:9" x14ac:dyDescent="0.3">
      <c r="A1113" s="2">
        <v>1112</v>
      </c>
      <c r="B1113" t="s">
        <v>160</v>
      </c>
      <c r="C1113" t="s">
        <v>265</v>
      </c>
      <c r="D1113" t="s">
        <v>170</v>
      </c>
      <c r="E1113" s="1">
        <v>1000.57644556148</v>
      </c>
      <c r="F1113">
        <v>0</v>
      </c>
      <c r="G1113">
        <f t="shared" si="51"/>
        <v>1000.57644556148</v>
      </c>
      <c r="H1113">
        <f t="shared" si="52"/>
        <v>1</v>
      </c>
      <c r="I1113">
        <f t="shared" si="53"/>
        <v>0</v>
      </c>
    </row>
    <row r="1114" spans="1:9" x14ac:dyDescent="0.3">
      <c r="A1114" s="2">
        <v>1113</v>
      </c>
      <c r="B1114" t="s">
        <v>160</v>
      </c>
      <c r="C1114" t="s">
        <v>266</v>
      </c>
      <c r="D1114" t="s">
        <v>13</v>
      </c>
      <c r="E1114" s="1">
        <v>63316.716067404297</v>
      </c>
      <c r="F1114">
        <v>0</v>
      </c>
      <c r="G1114">
        <f t="shared" si="51"/>
        <v>63316.716067404297</v>
      </c>
      <c r="H1114">
        <f t="shared" si="52"/>
        <v>1</v>
      </c>
      <c r="I1114">
        <f t="shared" si="53"/>
        <v>0</v>
      </c>
    </row>
    <row r="1115" spans="1:9" x14ac:dyDescent="0.3">
      <c r="A1115" s="2">
        <v>1114</v>
      </c>
      <c r="B1115" t="s">
        <v>160</v>
      </c>
      <c r="C1115" t="s">
        <v>266</v>
      </c>
      <c r="D1115" t="s">
        <v>94</v>
      </c>
      <c r="E1115">
        <v>739.96986172003801</v>
      </c>
      <c r="F1115">
        <v>747.45662156401897</v>
      </c>
      <c r="G1115">
        <f t="shared" si="51"/>
        <v>1487.426483284057</v>
      </c>
      <c r="H1115">
        <f t="shared" si="52"/>
        <v>0.49748331768725434</v>
      </c>
      <c r="I1115">
        <f t="shared" si="53"/>
        <v>0.50251668231274571</v>
      </c>
    </row>
    <row r="1116" spans="1:9" x14ac:dyDescent="0.3">
      <c r="A1116" s="2">
        <v>1115</v>
      </c>
      <c r="B1116" t="s">
        <v>160</v>
      </c>
      <c r="C1116" t="s">
        <v>266</v>
      </c>
      <c r="D1116" t="s">
        <v>165</v>
      </c>
      <c r="E1116">
        <v>438.79038527320199</v>
      </c>
      <c r="F1116">
        <v>0</v>
      </c>
      <c r="G1116">
        <f t="shared" si="51"/>
        <v>438.79038527320199</v>
      </c>
      <c r="H1116">
        <f t="shared" si="52"/>
        <v>1</v>
      </c>
      <c r="I1116">
        <f t="shared" si="53"/>
        <v>0</v>
      </c>
    </row>
    <row r="1117" spans="1:9" x14ac:dyDescent="0.3">
      <c r="A1117" s="2">
        <v>1116</v>
      </c>
      <c r="B1117" t="s">
        <v>160</v>
      </c>
      <c r="C1117" t="s">
        <v>266</v>
      </c>
      <c r="D1117" t="s">
        <v>166</v>
      </c>
      <c r="E1117" s="1">
        <v>7145.1735873655698</v>
      </c>
      <c r="F1117" s="1">
        <v>4405.5284439562802</v>
      </c>
      <c r="G1117">
        <f t="shared" si="51"/>
        <v>11550.702031321849</v>
      </c>
      <c r="H1117">
        <f t="shared" si="52"/>
        <v>0.61859214859755884</v>
      </c>
      <c r="I1117">
        <f t="shared" si="53"/>
        <v>0.38140785140244127</v>
      </c>
    </row>
    <row r="1118" spans="1:9" x14ac:dyDescent="0.3">
      <c r="A1118" s="2">
        <v>1117</v>
      </c>
      <c r="B1118" t="s">
        <v>160</v>
      </c>
      <c r="C1118" t="s">
        <v>266</v>
      </c>
      <c r="D1118" t="s">
        <v>169</v>
      </c>
      <c r="E1118" s="1">
        <v>4478.2318960652701</v>
      </c>
      <c r="F1118">
        <v>0</v>
      </c>
      <c r="G1118">
        <f t="shared" si="51"/>
        <v>4478.2318960652701</v>
      </c>
      <c r="H1118">
        <f t="shared" si="52"/>
        <v>1</v>
      </c>
      <c r="I1118">
        <f t="shared" si="53"/>
        <v>0</v>
      </c>
    </row>
    <row r="1119" spans="1:9" x14ac:dyDescent="0.3">
      <c r="A1119" s="2">
        <v>1118</v>
      </c>
      <c r="B1119" t="s">
        <v>160</v>
      </c>
      <c r="C1119" t="s">
        <v>266</v>
      </c>
      <c r="D1119" t="s">
        <v>170</v>
      </c>
      <c r="E1119" s="1">
        <v>52420.5604551582</v>
      </c>
      <c r="F1119">
        <v>486.59279572121898</v>
      </c>
      <c r="G1119">
        <f t="shared" si="51"/>
        <v>52907.153250879419</v>
      </c>
      <c r="H1119">
        <f t="shared" si="52"/>
        <v>0.99080289212663075</v>
      </c>
      <c r="I1119">
        <f t="shared" si="53"/>
        <v>9.1971078733692948E-3</v>
      </c>
    </row>
    <row r="1120" spans="1:9" x14ac:dyDescent="0.3">
      <c r="A1120" s="2">
        <v>1119</v>
      </c>
      <c r="B1120" t="s">
        <v>160</v>
      </c>
      <c r="C1120" t="s">
        <v>266</v>
      </c>
      <c r="D1120" t="s">
        <v>173</v>
      </c>
      <c r="E1120">
        <v>384.37107698270898</v>
      </c>
      <c r="F1120">
        <v>0</v>
      </c>
      <c r="G1120">
        <f t="shared" si="51"/>
        <v>384.37107698270898</v>
      </c>
      <c r="H1120">
        <f t="shared" si="52"/>
        <v>1</v>
      </c>
      <c r="I1120">
        <f t="shared" si="53"/>
        <v>0</v>
      </c>
    </row>
    <row r="1121" spans="1:9" x14ac:dyDescent="0.3">
      <c r="A1121" s="2">
        <v>1120</v>
      </c>
      <c r="B1121" t="s">
        <v>160</v>
      </c>
      <c r="C1121" t="s">
        <v>267</v>
      </c>
      <c r="D1121" t="s">
        <v>60</v>
      </c>
      <c r="E1121">
        <v>31.140300316739101</v>
      </c>
      <c r="F1121">
        <v>0</v>
      </c>
      <c r="G1121">
        <f t="shared" si="51"/>
        <v>31.140300316739101</v>
      </c>
      <c r="H1121">
        <f t="shared" si="52"/>
        <v>1</v>
      </c>
      <c r="I1121">
        <f t="shared" si="53"/>
        <v>0</v>
      </c>
    </row>
    <row r="1122" spans="1:9" x14ac:dyDescent="0.3">
      <c r="A1122" s="2">
        <v>1121</v>
      </c>
      <c r="B1122" t="s">
        <v>160</v>
      </c>
      <c r="C1122" t="s">
        <v>267</v>
      </c>
      <c r="D1122" t="s">
        <v>13</v>
      </c>
      <c r="E1122" s="1">
        <v>7842.3606493487696</v>
      </c>
      <c r="F1122">
        <v>0</v>
      </c>
      <c r="G1122">
        <f t="shared" si="51"/>
        <v>7842.3606493487696</v>
      </c>
      <c r="H1122">
        <f t="shared" si="52"/>
        <v>1</v>
      </c>
      <c r="I1122">
        <f t="shared" si="53"/>
        <v>0</v>
      </c>
    </row>
    <row r="1123" spans="1:9" x14ac:dyDescent="0.3">
      <c r="A1123" s="2">
        <v>1122</v>
      </c>
      <c r="B1123" t="s">
        <v>160</v>
      </c>
      <c r="C1123" t="s">
        <v>267</v>
      </c>
      <c r="D1123" t="s">
        <v>102</v>
      </c>
      <c r="E1123">
        <v>575.13765309674898</v>
      </c>
      <c r="F1123">
        <v>30.802981773696001</v>
      </c>
      <c r="G1123">
        <f t="shared" si="51"/>
        <v>605.94063487044502</v>
      </c>
      <c r="H1123">
        <f t="shared" si="52"/>
        <v>0.94916501716330348</v>
      </c>
      <c r="I1123">
        <f t="shared" si="53"/>
        <v>5.0834982836696414E-2</v>
      </c>
    </row>
    <row r="1124" spans="1:9" x14ac:dyDescent="0.3">
      <c r="A1124" s="2">
        <v>1123</v>
      </c>
      <c r="B1124" t="s">
        <v>160</v>
      </c>
      <c r="C1124" t="s">
        <v>267</v>
      </c>
      <c r="D1124" t="s">
        <v>164</v>
      </c>
      <c r="E1124" s="1">
        <v>10696.367645541</v>
      </c>
      <c r="F1124">
        <v>0</v>
      </c>
      <c r="G1124">
        <f t="shared" si="51"/>
        <v>10696.367645541</v>
      </c>
      <c r="H1124">
        <f t="shared" si="52"/>
        <v>1</v>
      </c>
      <c r="I1124">
        <f t="shared" si="53"/>
        <v>0</v>
      </c>
    </row>
    <row r="1125" spans="1:9" x14ac:dyDescent="0.3">
      <c r="A1125" s="2">
        <v>1124</v>
      </c>
      <c r="B1125" t="s">
        <v>160</v>
      </c>
      <c r="C1125" t="s">
        <v>267</v>
      </c>
      <c r="D1125" t="s">
        <v>94</v>
      </c>
      <c r="E1125" s="1">
        <v>22392.801827582902</v>
      </c>
      <c r="F1125">
        <v>605.816240173756</v>
      </c>
      <c r="G1125">
        <f t="shared" si="51"/>
        <v>22998.618067756659</v>
      </c>
      <c r="H1125">
        <f t="shared" si="52"/>
        <v>0.97365858077259471</v>
      </c>
      <c r="I1125">
        <f t="shared" si="53"/>
        <v>2.634141922740529E-2</v>
      </c>
    </row>
    <row r="1126" spans="1:9" x14ac:dyDescent="0.3">
      <c r="A1126" s="2">
        <v>1125</v>
      </c>
      <c r="B1126" t="s">
        <v>160</v>
      </c>
      <c r="C1126" t="s">
        <v>267</v>
      </c>
      <c r="D1126" t="s">
        <v>168</v>
      </c>
      <c r="E1126">
        <v>520.99204238880998</v>
      </c>
      <c r="F1126">
        <v>0</v>
      </c>
      <c r="G1126">
        <f t="shared" si="51"/>
        <v>520.99204238880998</v>
      </c>
      <c r="H1126">
        <f t="shared" si="52"/>
        <v>1</v>
      </c>
      <c r="I1126">
        <f t="shared" si="53"/>
        <v>0</v>
      </c>
    </row>
    <row r="1127" spans="1:9" x14ac:dyDescent="0.3">
      <c r="A1127" s="2">
        <v>1126</v>
      </c>
      <c r="B1127" t="s">
        <v>160</v>
      </c>
      <c r="C1127" t="s">
        <v>267</v>
      </c>
      <c r="D1127" t="s">
        <v>177</v>
      </c>
      <c r="E1127" s="1">
        <v>1748.57453465197</v>
      </c>
      <c r="F1127">
        <v>1.77739306195141</v>
      </c>
      <c r="G1127">
        <f t="shared" si="51"/>
        <v>1750.3519277139214</v>
      </c>
      <c r="H1127">
        <f t="shared" si="52"/>
        <v>0.99898455103010464</v>
      </c>
      <c r="I1127">
        <f t="shared" si="53"/>
        <v>1.015448969895332E-3</v>
      </c>
    </row>
    <row r="1128" spans="1:9" x14ac:dyDescent="0.3">
      <c r="A1128" s="2">
        <v>1127</v>
      </c>
      <c r="B1128" t="s">
        <v>160</v>
      </c>
      <c r="C1128" t="s">
        <v>267</v>
      </c>
      <c r="D1128" t="s">
        <v>46</v>
      </c>
      <c r="E1128">
        <v>282.230028928222</v>
      </c>
      <c r="F1128">
        <v>48.587174075854897</v>
      </c>
      <c r="G1128">
        <f t="shared" si="51"/>
        <v>330.81720300407687</v>
      </c>
      <c r="H1128">
        <f t="shared" si="52"/>
        <v>0.85312984441363493</v>
      </c>
      <c r="I1128">
        <f t="shared" si="53"/>
        <v>0.1468701555863651</v>
      </c>
    </row>
    <row r="1129" spans="1:9" x14ac:dyDescent="0.3">
      <c r="A1129" s="2">
        <v>1128</v>
      </c>
      <c r="B1129" t="s">
        <v>160</v>
      </c>
      <c r="C1129" t="s">
        <v>267</v>
      </c>
      <c r="D1129" t="s">
        <v>15</v>
      </c>
      <c r="E1129" s="1">
        <v>2917.2532154343899</v>
      </c>
      <c r="F1129">
        <v>0</v>
      </c>
      <c r="G1129">
        <f t="shared" si="51"/>
        <v>2917.2532154343899</v>
      </c>
      <c r="H1129">
        <f t="shared" si="52"/>
        <v>1</v>
      </c>
      <c r="I1129">
        <f t="shared" si="53"/>
        <v>0</v>
      </c>
    </row>
    <row r="1130" spans="1:9" x14ac:dyDescent="0.3">
      <c r="A1130" s="2">
        <v>1129</v>
      </c>
      <c r="B1130" t="s">
        <v>160</v>
      </c>
      <c r="C1130" t="s">
        <v>267</v>
      </c>
      <c r="D1130" t="s">
        <v>27</v>
      </c>
      <c r="E1130">
        <v>597.22259671986399</v>
      </c>
      <c r="F1130">
        <v>0</v>
      </c>
      <c r="G1130">
        <f t="shared" si="51"/>
        <v>597.22259671986399</v>
      </c>
      <c r="H1130">
        <f t="shared" si="52"/>
        <v>1</v>
      </c>
      <c r="I1130">
        <f t="shared" si="53"/>
        <v>0</v>
      </c>
    </row>
    <row r="1131" spans="1:9" x14ac:dyDescent="0.3">
      <c r="A1131" s="2">
        <v>1130</v>
      </c>
      <c r="B1131" t="s">
        <v>160</v>
      </c>
      <c r="C1131" t="s">
        <v>267</v>
      </c>
      <c r="D1131" t="s">
        <v>268</v>
      </c>
      <c r="E1131">
        <v>235.000269581102</v>
      </c>
      <c r="F1131">
        <v>0</v>
      </c>
      <c r="G1131">
        <f t="shared" si="51"/>
        <v>235.000269581102</v>
      </c>
      <c r="H1131">
        <f t="shared" si="52"/>
        <v>1</v>
      </c>
      <c r="I1131">
        <f t="shared" si="53"/>
        <v>0</v>
      </c>
    </row>
    <row r="1132" spans="1:9" x14ac:dyDescent="0.3">
      <c r="A1132" s="2">
        <v>1131</v>
      </c>
      <c r="B1132" t="s">
        <v>160</v>
      </c>
      <c r="C1132" t="s">
        <v>267</v>
      </c>
      <c r="D1132" t="s">
        <v>233</v>
      </c>
      <c r="E1132">
        <v>30.751347830066599</v>
      </c>
      <c r="F1132">
        <v>0</v>
      </c>
      <c r="G1132">
        <f t="shared" si="51"/>
        <v>30.751347830066599</v>
      </c>
      <c r="H1132">
        <f t="shared" si="52"/>
        <v>1</v>
      </c>
      <c r="I1132">
        <f t="shared" si="53"/>
        <v>0</v>
      </c>
    </row>
    <row r="1133" spans="1:9" x14ac:dyDescent="0.3">
      <c r="A1133" s="2">
        <v>1132</v>
      </c>
      <c r="B1133" t="s">
        <v>160</v>
      </c>
      <c r="C1133" t="s">
        <v>267</v>
      </c>
      <c r="D1133" t="s">
        <v>236</v>
      </c>
      <c r="E1133">
        <v>52.911092307035197</v>
      </c>
      <c r="F1133">
        <v>0</v>
      </c>
      <c r="G1133">
        <f t="shared" si="51"/>
        <v>52.911092307035197</v>
      </c>
      <c r="H1133">
        <f t="shared" si="52"/>
        <v>1</v>
      </c>
      <c r="I1133">
        <f t="shared" si="53"/>
        <v>0</v>
      </c>
    </row>
    <row r="1134" spans="1:9" x14ac:dyDescent="0.3">
      <c r="A1134" s="2">
        <v>1133</v>
      </c>
      <c r="B1134" t="s">
        <v>160</v>
      </c>
      <c r="C1134" t="s">
        <v>267</v>
      </c>
      <c r="D1134" t="s">
        <v>170</v>
      </c>
      <c r="E1134" s="1">
        <v>2164.62869135348</v>
      </c>
      <c r="F1134">
        <v>0</v>
      </c>
      <c r="G1134">
        <f t="shared" si="51"/>
        <v>2164.62869135348</v>
      </c>
      <c r="H1134">
        <f t="shared" si="52"/>
        <v>1</v>
      </c>
      <c r="I1134">
        <f t="shared" si="53"/>
        <v>0</v>
      </c>
    </row>
    <row r="1135" spans="1:9" x14ac:dyDescent="0.3">
      <c r="A1135" s="2">
        <v>1134</v>
      </c>
      <c r="B1135" t="s">
        <v>160</v>
      </c>
      <c r="C1135" t="s">
        <v>267</v>
      </c>
      <c r="D1135" t="s">
        <v>172</v>
      </c>
      <c r="E1135">
        <v>555.76449048612005</v>
      </c>
      <c r="F1135">
        <v>0</v>
      </c>
      <c r="G1135">
        <f t="shared" si="51"/>
        <v>555.76449048612005</v>
      </c>
      <c r="H1135">
        <f t="shared" si="52"/>
        <v>1</v>
      </c>
      <c r="I1135">
        <f t="shared" si="53"/>
        <v>0</v>
      </c>
    </row>
    <row r="1136" spans="1:9" x14ac:dyDescent="0.3">
      <c r="A1136" s="2">
        <v>1135</v>
      </c>
      <c r="B1136" t="s">
        <v>160</v>
      </c>
      <c r="C1136" t="s">
        <v>267</v>
      </c>
      <c r="D1136" t="s">
        <v>173</v>
      </c>
      <c r="E1136" s="1">
        <v>4203.4477529451497</v>
      </c>
      <c r="F1136">
        <v>0</v>
      </c>
      <c r="G1136">
        <f t="shared" si="51"/>
        <v>4203.4477529451497</v>
      </c>
      <c r="H1136">
        <f t="shared" si="52"/>
        <v>1</v>
      </c>
      <c r="I1136">
        <f t="shared" si="53"/>
        <v>0</v>
      </c>
    </row>
    <row r="1137" spans="1:9" x14ac:dyDescent="0.3">
      <c r="A1137" s="2">
        <v>1136</v>
      </c>
      <c r="B1137" t="s">
        <v>160</v>
      </c>
      <c r="C1137" t="s">
        <v>269</v>
      </c>
      <c r="D1137" t="s">
        <v>13</v>
      </c>
      <c r="E1137" s="1">
        <v>2626.1906923439501</v>
      </c>
      <c r="F1137">
        <v>0</v>
      </c>
      <c r="G1137">
        <f t="shared" si="51"/>
        <v>2626.1906923439501</v>
      </c>
      <c r="H1137">
        <f t="shared" si="52"/>
        <v>1</v>
      </c>
      <c r="I1137">
        <f t="shared" si="53"/>
        <v>0</v>
      </c>
    </row>
    <row r="1138" spans="1:9" x14ac:dyDescent="0.3">
      <c r="A1138" s="2">
        <v>1137</v>
      </c>
      <c r="B1138" t="s">
        <v>160</v>
      </c>
      <c r="C1138" t="s">
        <v>269</v>
      </c>
      <c r="D1138" t="s">
        <v>94</v>
      </c>
      <c r="E1138" s="1">
        <v>13824.6445908814</v>
      </c>
      <c r="F1138" s="1">
        <v>19386.5102743651</v>
      </c>
      <c r="G1138">
        <f t="shared" si="51"/>
        <v>33211.154865246499</v>
      </c>
      <c r="H1138">
        <f t="shared" si="52"/>
        <v>0.41626509668135842</v>
      </c>
      <c r="I1138">
        <f t="shared" si="53"/>
        <v>0.58373490331864164</v>
      </c>
    </row>
    <row r="1139" spans="1:9" x14ac:dyDescent="0.3">
      <c r="A1139" s="2">
        <v>1138</v>
      </c>
      <c r="B1139" t="s">
        <v>160</v>
      </c>
      <c r="C1139" t="s">
        <v>269</v>
      </c>
      <c r="D1139" t="s">
        <v>165</v>
      </c>
      <c r="E1139">
        <v>286.73770454052499</v>
      </c>
      <c r="F1139">
        <v>0</v>
      </c>
      <c r="G1139">
        <f t="shared" si="51"/>
        <v>286.73770454052499</v>
      </c>
      <c r="H1139">
        <f t="shared" si="52"/>
        <v>1</v>
      </c>
      <c r="I1139">
        <f t="shared" si="53"/>
        <v>0</v>
      </c>
    </row>
    <row r="1140" spans="1:9" x14ac:dyDescent="0.3">
      <c r="A1140" s="2">
        <v>1139</v>
      </c>
      <c r="B1140" t="s">
        <v>160</v>
      </c>
      <c r="C1140" t="s">
        <v>269</v>
      </c>
      <c r="D1140" t="s">
        <v>166</v>
      </c>
      <c r="E1140" s="1">
        <v>22160.7813796714</v>
      </c>
      <c r="F1140" s="1">
        <v>4852.0599626965904</v>
      </c>
      <c r="G1140">
        <f t="shared" si="51"/>
        <v>27012.841342367989</v>
      </c>
      <c r="H1140">
        <f t="shared" si="52"/>
        <v>0.82037950391074077</v>
      </c>
      <c r="I1140">
        <f t="shared" si="53"/>
        <v>0.17962049608925926</v>
      </c>
    </row>
    <row r="1141" spans="1:9" x14ac:dyDescent="0.3">
      <c r="A1141" s="2">
        <v>1140</v>
      </c>
      <c r="B1141" t="s">
        <v>160</v>
      </c>
      <c r="C1141" t="s">
        <v>269</v>
      </c>
      <c r="D1141" t="s">
        <v>177</v>
      </c>
      <c r="E1141" s="1">
        <v>1317.14445860403</v>
      </c>
      <c r="F1141">
        <v>47.970561974964603</v>
      </c>
      <c r="G1141">
        <f t="shared" si="51"/>
        <v>1365.1150205789945</v>
      </c>
      <c r="H1141">
        <f t="shared" si="52"/>
        <v>0.96485969222240442</v>
      </c>
      <c r="I1141">
        <f t="shared" si="53"/>
        <v>3.5140307777595588E-2</v>
      </c>
    </row>
    <row r="1142" spans="1:9" x14ac:dyDescent="0.3">
      <c r="A1142" s="2">
        <v>1141</v>
      </c>
      <c r="B1142" t="s">
        <v>160</v>
      </c>
      <c r="C1142" t="s">
        <v>269</v>
      </c>
      <c r="D1142" t="s">
        <v>46</v>
      </c>
      <c r="E1142">
        <v>0</v>
      </c>
      <c r="F1142" s="1">
        <v>3530.8582057711101</v>
      </c>
      <c r="G1142">
        <f t="shared" si="51"/>
        <v>3530.8582057711101</v>
      </c>
      <c r="H1142">
        <f t="shared" si="52"/>
        <v>0</v>
      </c>
      <c r="I1142">
        <f t="shared" si="53"/>
        <v>1</v>
      </c>
    </row>
    <row r="1143" spans="1:9" x14ac:dyDescent="0.3">
      <c r="A1143" s="2">
        <v>1142</v>
      </c>
      <c r="B1143" t="s">
        <v>160</v>
      </c>
      <c r="C1143" t="s">
        <v>269</v>
      </c>
      <c r="D1143" t="s">
        <v>170</v>
      </c>
      <c r="E1143" s="1">
        <v>26129.8748892931</v>
      </c>
      <c r="F1143" s="1">
        <v>3770.9608565549102</v>
      </c>
      <c r="G1143">
        <f t="shared" si="51"/>
        <v>29900.83574584801</v>
      </c>
      <c r="H1143">
        <f t="shared" si="52"/>
        <v>0.87388443290992157</v>
      </c>
      <c r="I1143">
        <f t="shared" si="53"/>
        <v>0.12611556709007843</v>
      </c>
    </row>
    <row r="1144" spans="1:9" x14ac:dyDescent="0.3">
      <c r="A1144" s="2">
        <v>1143</v>
      </c>
      <c r="B1144" t="s">
        <v>160</v>
      </c>
      <c r="C1144" t="s">
        <v>269</v>
      </c>
      <c r="D1144" t="s">
        <v>174</v>
      </c>
      <c r="E1144">
        <v>287.86384781763297</v>
      </c>
      <c r="F1144">
        <v>0</v>
      </c>
      <c r="G1144">
        <f t="shared" si="51"/>
        <v>287.86384781763297</v>
      </c>
      <c r="H1144">
        <f t="shared" si="52"/>
        <v>1</v>
      </c>
      <c r="I1144">
        <f t="shared" si="53"/>
        <v>0</v>
      </c>
    </row>
    <row r="1145" spans="1:9" x14ac:dyDescent="0.3">
      <c r="A1145" s="2">
        <v>1144</v>
      </c>
      <c r="B1145" t="s">
        <v>160</v>
      </c>
      <c r="C1145" t="s">
        <v>139</v>
      </c>
      <c r="D1145" t="s">
        <v>11</v>
      </c>
      <c r="E1145" s="1">
        <v>11440.9470284747</v>
      </c>
      <c r="F1145">
        <v>0</v>
      </c>
      <c r="G1145">
        <f t="shared" si="51"/>
        <v>11440.9470284747</v>
      </c>
      <c r="H1145">
        <f t="shared" si="52"/>
        <v>1</v>
      </c>
      <c r="I1145">
        <f t="shared" si="53"/>
        <v>0</v>
      </c>
    </row>
    <row r="1146" spans="1:9" x14ac:dyDescent="0.3">
      <c r="A1146" s="2">
        <v>1145</v>
      </c>
      <c r="B1146" t="s">
        <v>160</v>
      </c>
      <c r="C1146" t="s">
        <v>139</v>
      </c>
      <c r="D1146" t="s">
        <v>12</v>
      </c>
      <c r="E1146">
        <v>122.92997030522299</v>
      </c>
      <c r="F1146">
        <v>0</v>
      </c>
      <c r="G1146">
        <f t="shared" si="51"/>
        <v>122.92997030522299</v>
      </c>
      <c r="H1146">
        <f t="shared" si="52"/>
        <v>1</v>
      </c>
      <c r="I1146">
        <f t="shared" si="53"/>
        <v>0</v>
      </c>
    </row>
    <row r="1147" spans="1:9" x14ac:dyDescent="0.3">
      <c r="A1147" s="2">
        <v>1146</v>
      </c>
      <c r="B1147" t="s">
        <v>160</v>
      </c>
      <c r="C1147" t="s">
        <v>139</v>
      </c>
      <c r="D1147" t="s">
        <v>78</v>
      </c>
      <c r="E1147">
        <v>673.58361346703703</v>
      </c>
      <c r="F1147">
        <v>0</v>
      </c>
      <c r="G1147">
        <f t="shared" si="51"/>
        <v>673.58361346703703</v>
      </c>
      <c r="H1147">
        <f t="shared" si="52"/>
        <v>1</v>
      </c>
      <c r="I1147">
        <f t="shared" si="53"/>
        <v>0</v>
      </c>
    </row>
    <row r="1148" spans="1:9" x14ac:dyDescent="0.3">
      <c r="A1148" s="2">
        <v>1147</v>
      </c>
      <c r="B1148" t="s">
        <v>160</v>
      </c>
      <c r="C1148" t="s">
        <v>139</v>
      </c>
      <c r="D1148" t="s">
        <v>162</v>
      </c>
      <c r="E1148" s="1">
        <v>3145.3473042515898</v>
      </c>
      <c r="F1148">
        <v>0</v>
      </c>
      <c r="G1148">
        <f t="shared" si="51"/>
        <v>3145.3473042515898</v>
      </c>
      <c r="H1148">
        <f t="shared" si="52"/>
        <v>1</v>
      </c>
      <c r="I1148">
        <f t="shared" si="53"/>
        <v>0</v>
      </c>
    </row>
    <row r="1149" spans="1:9" x14ac:dyDescent="0.3">
      <c r="A1149" s="2">
        <v>1148</v>
      </c>
      <c r="B1149" t="s">
        <v>160</v>
      </c>
      <c r="C1149" t="s">
        <v>139</v>
      </c>
      <c r="D1149" t="s">
        <v>13</v>
      </c>
      <c r="E1149" s="1">
        <v>61594.6512214963</v>
      </c>
      <c r="F1149">
        <v>0</v>
      </c>
      <c r="G1149">
        <f t="shared" si="51"/>
        <v>61594.6512214963</v>
      </c>
      <c r="H1149">
        <f t="shared" si="52"/>
        <v>1</v>
      </c>
      <c r="I1149">
        <f t="shared" si="53"/>
        <v>0</v>
      </c>
    </row>
    <row r="1150" spans="1:9" x14ac:dyDescent="0.3">
      <c r="A1150" s="2">
        <v>1149</v>
      </c>
      <c r="B1150" t="s">
        <v>160</v>
      </c>
      <c r="C1150" t="s">
        <v>139</v>
      </c>
      <c r="D1150" t="s">
        <v>14</v>
      </c>
      <c r="E1150">
        <v>287.71188400554001</v>
      </c>
      <c r="F1150">
        <v>0</v>
      </c>
      <c r="G1150">
        <f t="shared" si="51"/>
        <v>287.71188400554001</v>
      </c>
      <c r="H1150">
        <f t="shared" si="52"/>
        <v>1</v>
      </c>
      <c r="I1150">
        <f t="shared" si="53"/>
        <v>0</v>
      </c>
    </row>
    <row r="1151" spans="1:9" x14ac:dyDescent="0.3">
      <c r="A1151" s="2">
        <v>1150</v>
      </c>
      <c r="B1151" t="s">
        <v>160</v>
      </c>
      <c r="C1151" t="s">
        <v>139</v>
      </c>
      <c r="D1151" t="s">
        <v>102</v>
      </c>
      <c r="E1151">
        <v>783.57761918129199</v>
      </c>
      <c r="F1151">
        <v>0</v>
      </c>
      <c r="G1151">
        <f t="shared" si="51"/>
        <v>783.57761918129199</v>
      </c>
      <c r="H1151">
        <f t="shared" si="52"/>
        <v>1</v>
      </c>
      <c r="I1151">
        <f t="shared" si="53"/>
        <v>0</v>
      </c>
    </row>
    <row r="1152" spans="1:9" x14ac:dyDescent="0.3">
      <c r="A1152" s="2">
        <v>1151</v>
      </c>
      <c r="B1152" t="s">
        <v>160</v>
      </c>
      <c r="C1152" t="s">
        <v>139</v>
      </c>
      <c r="D1152" t="s">
        <v>163</v>
      </c>
      <c r="E1152">
        <v>675.42279361761803</v>
      </c>
      <c r="F1152">
        <v>0</v>
      </c>
      <c r="G1152">
        <f t="shared" si="51"/>
        <v>675.42279361761803</v>
      </c>
      <c r="H1152">
        <f t="shared" si="52"/>
        <v>1</v>
      </c>
      <c r="I1152">
        <f t="shared" si="53"/>
        <v>0</v>
      </c>
    </row>
    <row r="1153" spans="1:9" x14ac:dyDescent="0.3">
      <c r="A1153" s="2">
        <v>1152</v>
      </c>
      <c r="B1153" t="s">
        <v>160</v>
      </c>
      <c r="C1153" t="s">
        <v>139</v>
      </c>
      <c r="D1153" t="s">
        <v>164</v>
      </c>
      <c r="E1153" s="1">
        <v>4526.5866889355702</v>
      </c>
      <c r="F1153">
        <v>0</v>
      </c>
      <c r="G1153">
        <f t="shared" si="51"/>
        <v>4526.5866889355702</v>
      </c>
      <c r="H1153">
        <f t="shared" si="52"/>
        <v>1</v>
      </c>
      <c r="I1153">
        <f t="shared" si="53"/>
        <v>0</v>
      </c>
    </row>
    <row r="1154" spans="1:9" x14ac:dyDescent="0.3">
      <c r="A1154" s="2">
        <v>1153</v>
      </c>
      <c r="B1154" t="s">
        <v>160</v>
      </c>
      <c r="C1154" t="s">
        <v>139</v>
      </c>
      <c r="D1154" t="s">
        <v>165</v>
      </c>
      <c r="E1154">
        <v>428.13657496462298</v>
      </c>
      <c r="F1154">
        <v>0</v>
      </c>
      <c r="G1154">
        <f t="shared" si="51"/>
        <v>428.13657496462298</v>
      </c>
      <c r="H1154">
        <f t="shared" si="52"/>
        <v>1</v>
      </c>
      <c r="I1154">
        <f t="shared" si="53"/>
        <v>0</v>
      </c>
    </row>
    <row r="1155" spans="1:9" x14ac:dyDescent="0.3">
      <c r="A1155" s="2">
        <v>1154</v>
      </c>
      <c r="B1155" t="s">
        <v>160</v>
      </c>
      <c r="C1155" t="s">
        <v>139</v>
      </c>
      <c r="D1155" t="s">
        <v>166</v>
      </c>
      <c r="E1155">
        <v>416.38767673719599</v>
      </c>
      <c r="F1155">
        <v>0</v>
      </c>
      <c r="G1155">
        <f t="shared" ref="G1155:G1218" si="54">SUM(E1155:F1155)</f>
        <v>416.38767673719599</v>
      </c>
      <c r="H1155">
        <f t="shared" ref="H1155:H1218" si="55">E1155/G1155</f>
        <v>1</v>
      </c>
      <c r="I1155">
        <f t="shared" ref="I1155:I1218" si="56">F1155/G1155</f>
        <v>0</v>
      </c>
    </row>
    <row r="1156" spans="1:9" x14ac:dyDescent="0.3">
      <c r="A1156" s="2">
        <v>1155</v>
      </c>
      <c r="B1156" t="s">
        <v>160</v>
      </c>
      <c r="C1156" t="s">
        <v>139</v>
      </c>
      <c r="D1156" t="s">
        <v>168</v>
      </c>
      <c r="E1156" s="1">
        <v>1221.5785997087</v>
      </c>
      <c r="F1156">
        <v>0</v>
      </c>
      <c r="G1156">
        <f t="shared" si="54"/>
        <v>1221.5785997087</v>
      </c>
      <c r="H1156">
        <f t="shared" si="55"/>
        <v>1</v>
      </c>
      <c r="I1156">
        <f t="shared" si="56"/>
        <v>0</v>
      </c>
    </row>
    <row r="1157" spans="1:9" x14ac:dyDescent="0.3">
      <c r="A1157" s="2">
        <v>1156</v>
      </c>
      <c r="B1157" t="s">
        <v>160</v>
      </c>
      <c r="C1157" t="s">
        <v>139</v>
      </c>
      <c r="D1157" t="s">
        <v>170</v>
      </c>
      <c r="E1157" s="1">
        <v>123255.29959930301</v>
      </c>
      <c r="F1157">
        <v>0</v>
      </c>
      <c r="G1157">
        <f t="shared" si="54"/>
        <v>123255.29959930301</v>
      </c>
      <c r="H1157">
        <f t="shared" si="55"/>
        <v>1</v>
      </c>
      <c r="I1157">
        <f t="shared" si="56"/>
        <v>0</v>
      </c>
    </row>
    <row r="1158" spans="1:9" x14ac:dyDescent="0.3">
      <c r="A1158" s="2">
        <v>1157</v>
      </c>
      <c r="B1158" t="s">
        <v>160</v>
      </c>
      <c r="C1158" t="s">
        <v>139</v>
      </c>
      <c r="D1158" t="s">
        <v>243</v>
      </c>
      <c r="E1158">
        <v>503.84779248329301</v>
      </c>
      <c r="F1158">
        <v>0</v>
      </c>
      <c r="G1158">
        <f t="shared" si="54"/>
        <v>503.84779248329301</v>
      </c>
      <c r="H1158">
        <f t="shared" si="55"/>
        <v>1</v>
      </c>
      <c r="I1158">
        <f t="shared" si="56"/>
        <v>0</v>
      </c>
    </row>
    <row r="1159" spans="1:9" x14ac:dyDescent="0.3">
      <c r="A1159" s="2">
        <v>1158</v>
      </c>
      <c r="B1159" t="s">
        <v>160</v>
      </c>
      <c r="C1159" t="s">
        <v>139</v>
      </c>
      <c r="D1159" t="s">
        <v>171</v>
      </c>
      <c r="E1159" s="1">
        <v>3990.5545592797498</v>
      </c>
      <c r="F1159">
        <v>0</v>
      </c>
      <c r="G1159">
        <f t="shared" si="54"/>
        <v>3990.5545592797498</v>
      </c>
      <c r="H1159">
        <f t="shared" si="55"/>
        <v>1</v>
      </c>
      <c r="I1159">
        <f t="shared" si="56"/>
        <v>0</v>
      </c>
    </row>
    <row r="1160" spans="1:9" x14ac:dyDescent="0.3">
      <c r="A1160" s="2">
        <v>1159</v>
      </c>
      <c r="B1160" t="s">
        <v>160</v>
      </c>
      <c r="C1160" t="s">
        <v>139</v>
      </c>
      <c r="D1160" t="s">
        <v>172</v>
      </c>
      <c r="E1160" s="1">
        <v>1362.7861708349899</v>
      </c>
      <c r="F1160">
        <v>0</v>
      </c>
      <c r="G1160">
        <f t="shared" si="54"/>
        <v>1362.7861708349899</v>
      </c>
      <c r="H1160">
        <f t="shared" si="55"/>
        <v>1</v>
      </c>
      <c r="I1160">
        <f t="shared" si="56"/>
        <v>0</v>
      </c>
    </row>
    <row r="1161" spans="1:9" x14ac:dyDescent="0.3">
      <c r="A1161" s="2">
        <v>1160</v>
      </c>
      <c r="B1161" t="s">
        <v>160</v>
      </c>
      <c r="C1161" t="s">
        <v>270</v>
      </c>
      <c r="D1161" t="s">
        <v>13</v>
      </c>
      <c r="E1161">
        <v>71.924400866593302</v>
      </c>
      <c r="F1161">
        <v>0</v>
      </c>
      <c r="G1161">
        <f t="shared" si="54"/>
        <v>71.924400866593302</v>
      </c>
      <c r="H1161">
        <f t="shared" si="55"/>
        <v>1</v>
      </c>
      <c r="I1161">
        <f t="shared" si="56"/>
        <v>0</v>
      </c>
    </row>
    <row r="1162" spans="1:9" x14ac:dyDescent="0.3">
      <c r="A1162" s="2">
        <v>1161</v>
      </c>
      <c r="B1162" t="s">
        <v>160</v>
      </c>
      <c r="C1162" t="s">
        <v>270</v>
      </c>
      <c r="D1162" t="s">
        <v>14</v>
      </c>
      <c r="E1162">
        <v>100.30255813378901</v>
      </c>
      <c r="F1162">
        <v>0</v>
      </c>
      <c r="G1162">
        <f t="shared" si="54"/>
        <v>100.30255813378901</v>
      </c>
      <c r="H1162">
        <f t="shared" si="55"/>
        <v>1</v>
      </c>
      <c r="I1162">
        <f t="shared" si="56"/>
        <v>0</v>
      </c>
    </row>
    <row r="1163" spans="1:9" x14ac:dyDescent="0.3">
      <c r="A1163" s="2">
        <v>1162</v>
      </c>
      <c r="B1163" t="s">
        <v>160</v>
      </c>
      <c r="C1163" t="s">
        <v>142</v>
      </c>
      <c r="D1163" t="s">
        <v>177</v>
      </c>
      <c r="E1163">
        <v>821.45747089091503</v>
      </c>
      <c r="F1163">
        <v>715.10306958130298</v>
      </c>
      <c r="G1163">
        <f t="shared" si="54"/>
        <v>1536.560540472218</v>
      </c>
      <c r="H1163">
        <f t="shared" si="55"/>
        <v>0.53460794368600895</v>
      </c>
      <c r="I1163">
        <f t="shared" si="56"/>
        <v>0.46539205631399105</v>
      </c>
    </row>
    <row r="1164" spans="1:9" x14ac:dyDescent="0.3">
      <c r="A1164" s="2">
        <v>1163</v>
      </c>
      <c r="B1164" t="s">
        <v>160</v>
      </c>
      <c r="C1164" t="s">
        <v>142</v>
      </c>
      <c r="D1164" t="s">
        <v>170</v>
      </c>
      <c r="E1164" s="1">
        <v>27119.4641014099</v>
      </c>
      <c r="F1164" s="1">
        <v>4124.5040995993704</v>
      </c>
      <c r="G1164">
        <f t="shared" si="54"/>
        <v>31243.968201009269</v>
      </c>
      <c r="H1164">
        <f t="shared" si="55"/>
        <v>0.8679903886387218</v>
      </c>
      <c r="I1164">
        <f t="shared" si="56"/>
        <v>0.13200961136127828</v>
      </c>
    </row>
    <row r="1165" spans="1:9" x14ac:dyDescent="0.3">
      <c r="A1165" s="2">
        <v>1164</v>
      </c>
      <c r="B1165" t="s">
        <v>160</v>
      </c>
      <c r="C1165" t="s">
        <v>144</v>
      </c>
      <c r="D1165" t="s">
        <v>166</v>
      </c>
      <c r="E1165">
        <v>476.20729485636701</v>
      </c>
      <c r="F1165">
        <v>0</v>
      </c>
      <c r="G1165">
        <f t="shared" si="54"/>
        <v>476.20729485636701</v>
      </c>
      <c r="H1165">
        <f t="shared" si="55"/>
        <v>1</v>
      </c>
      <c r="I1165">
        <f t="shared" si="56"/>
        <v>0</v>
      </c>
    </row>
    <row r="1166" spans="1:9" x14ac:dyDescent="0.3">
      <c r="A1166" s="2">
        <v>1165</v>
      </c>
      <c r="B1166" t="s">
        <v>160</v>
      </c>
      <c r="C1166" t="s">
        <v>144</v>
      </c>
      <c r="D1166" t="s">
        <v>170</v>
      </c>
      <c r="E1166" s="1">
        <v>37698.190095307298</v>
      </c>
      <c r="F1166">
        <v>115.409646782862</v>
      </c>
      <c r="G1166">
        <f t="shared" si="54"/>
        <v>37813.599742090162</v>
      </c>
      <c r="H1166">
        <f t="shared" si="55"/>
        <v>0.99694793281861493</v>
      </c>
      <c r="I1166">
        <f t="shared" si="56"/>
        <v>3.0520671813850085E-3</v>
      </c>
    </row>
    <row r="1167" spans="1:9" x14ac:dyDescent="0.3">
      <c r="A1167" s="2">
        <v>1166</v>
      </c>
      <c r="B1167" t="s">
        <v>160</v>
      </c>
      <c r="C1167" t="s">
        <v>271</v>
      </c>
      <c r="D1167" t="s">
        <v>94</v>
      </c>
      <c r="E1167">
        <v>284.56301049796599</v>
      </c>
      <c r="F1167">
        <v>295.89306186686503</v>
      </c>
      <c r="G1167">
        <f t="shared" si="54"/>
        <v>580.45607236483102</v>
      </c>
      <c r="H1167">
        <f t="shared" si="55"/>
        <v>0.49024038862860081</v>
      </c>
      <c r="I1167">
        <f t="shared" si="56"/>
        <v>0.50975961137139925</v>
      </c>
    </row>
    <row r="1168" spans="1:9" x14ac:dyDescent="0.3">
      <c r="A1168" s="2">
        <v>1167</v>
      </c>
      <c r="B1168" t="s">
        <v>160</v>
      </c>
      <c r="C1168" t="s">
        <v>271</v>
      </c>
      <c r="D1168" t="s">
        <v>166</v>
      </c>
      <c r="E1168" s="1">
        <v>52304.775638945597</v>
      </c>
      <c r="F1168" s="1">
        <v>5599.2710071887304</v>
      </c>
      <c r="G1168">
        <f t="shared" si="54"/>
        <v>57904.046646134331</v>
      </c>
      <c r="H1168">
        <f t="shared" si="55"/>
        <v>0.90330086873880788</v>
      </c>
      <c r="I1168">
        <f t="shared" si="56"/>
        <v>9.6699131261192034E-2</v>
      </c>
    </row>
    <row r="1169" spans="1:9" x14ac:dyDescent="0.3">
      <c r="A1169" s="2">
        <v>1168</v>
      </c>
      <c r="B1169" t="s">
        <v>160</v>
      </c>
      <c r="C1169" t="s">
        <v>271</v>
      </c>
      <c r="D1169" t="s">
        <v>170</v>
      </c>
      <c r="E1169" s="1">
        <v>54307.9596961719</v>
      </c>
      <c r="F1169" s="1">
        <v>6983.7937480107503</v>
      </c>
      <c r="G1169">
        <f t="shared" si="54"/>
        <v>61291.75344418265</v>
      </c>
      <c r="H1169">
        <f t="shared" si="55"/>
        <v>0.88605655156577023</v>
      </c>
      <c r="I1169">
        <f t="shared" si="56"/>
        <v>0.11394344843422977</v>
      </c>
    </row>
    <row r="1170" spans="1:9" x14ac:dyDescent="0.3">
      <c r="A1170" s="2">
        <v>1169</v>
      </c>
      <c r="B1170" t="s">
        <v>160</v>
      </c>
      <c r="C1170" t="s">
        <v>148</v>
      </c>
      <c r="D1170" t="s">
        <v>13</v>
      </c>
      <c r="E1170" s="1">
        <v>10963.776291178399</v>
      </c>
      <c r="F1170">
        <v>0</v>
      </c>
      <c r="G1170">
        <f t="shared" si="54"/>
        <v>10963.776291178399</v>
      </c>
      <c r="H1170">
        <f t="shared" si="55"/>
        <v>1</v>
      </c>
      <c r="I1170">
        <f t="shared" si="56"/>
        <v>0</v>
      </c>
    </row>
    <row r="1171" spans="1:9" x14ac:dyDescent="0.3">
      <c r="A1171" s="2">
        <v>1170</v>
      </c>
      <c r="B1171" t="s">
        <v>160</v>
      </c>
      <c r="C1171" t="s">
        <v>150</v>
      </c>
      <c r="D1171" t="s">
        <v>166</v>
      </c>
      <c r="E1171">
        <v>978.21531517451399</v>
      </c>
      <c r="F1171">
        <v>0</v>
      </c>
      <c r="G1171">
        <f t="shared" si="54"/>
        <v>978.21531517451399</v>
      </c>
      <c r="H1171">
        <f t="shared" si="55"/>
        <v>1</v>
      </c>
      <c r="I1171">
        <f t="shared" si="56"/>
        <v>0</v>
      </c>
    </row>
    <row r="1172" spans="1:9" x14ac:dyDescent="0.3">
      <c r="A1172" s="2">
        <v>1171</v>
      </c>
      <c r="B1172" t="s">
        <v>160</v>
      </c>
      <c r="C1172" t="s">
        <v>150</v>
      </c>
      <c r="D1172" t="s">
        <v>170</v>
      </c>
      <c r="E1172" s="1">
        <v>7600.6581884297902</v>
      </c>
      <c r="F1172">
        <v>0</v>
      </c>
      <c r="G1172">
        <f t="shared" si="54"/>
        <v>7600.6581884297902</v>
      </c>
      <c r="H1172">
        <f t="shared" si="55"/>
        <v>1</v>
      </c>
      <c r="I1172">
        <f t="shared" si="56"/>
        <v>0</v>
      </c>
    </row>
    <row r="1173" spans="1:9" x14ac:dyDescent="0.3">
      <c r="A1173" s="2">
        <v>1172</v>
      </c>
      <c r="B1173" t="s">
        <v>160</v>
      </c>
      <c r="C1173" t="s">
        <v>154</v>
      </c>
      <c r="D1173" t="s">
        <v>13</v>
      </c>
      <c r="E1173" s="1">
        <v>19171.3479322167</v>
      </c>
      <c r="F1173">
        <v>146.121354783702</v>
      </c>
      <c r="G1173">
        <f t="shared" si="54"/>
        <v>19317.469287000404</v>
      </c>
      <c r="H1173">
        <f t="shared" si="55"/>
        <v>0.99243579204849386</v>
      </c>
      <c r="I1173">
        <f t="shared" si="56"/>
        <v>7.5642079515060318E-3</v>
      </c>
    </row>
    <row r="1174" spans="1:9" x14ac:dyDescent="0.3">
      <c r="A1174" s="2">
        <v>1173</v>
      </c>
      <c r="B1174" t="s">
        <v>160</v>
      </c>
      <c r="C1174" t="s">
        <v>154</v>
      </c>
      <c r="D1174" t="s">
        <v>166</v>
      </c>
      <c r="E1174">
        <v>343.03796626371002</v>
      </c>
      <c r="F1174">
        <v>0</v>
      </c>
      <c r="G1174">
        <f t="shared" si="54"/>
        <v>343.03796626371002</v>
      </c>
      <c r="H1174">
        <f t="shared" si="55"/>
        <v>1</v>
      </c>
      <c r="I1174">
        <f t="shared" si="56"/>
        <v>0</v>
      </c>
    </row>
    <row r="1175" spans="1:9" x14ac:dyDescent="0.3">
      <c r="A1175" s="2">
        <v>1174</v>
      </c>
      <c r="B1175" t="s">
        <v>160</v>
      </c>
      <c r="C1175" t="s">
        <v>154</v>
      </c>
      <c r="D1175" t="s">
        <v>170</v>
      </c>
      <c r="E1175" s="1">
        <v>5001.8334809882699</v>
      </c>
      <c r="F1175">
        <v>8.7322808613423604</v>
      </c>
      <c r="G1175">
        <f t="shared" si="54"/>
        <v>5010.5657618496125</v>
      </c>
      <c r="H1175">
        <f t="shared" si="55"/>
        <v>0.99825722657352789</v>
      </c>
      <c r="I1175">
        <f t="shared" si="56"/>
        <v>1.7427734264720846E-3</v>
      </c>
    </row>
    <row r="1176" spans="1:9" x14ac:dyDescent="0.3">
      <c r="A1176" s="2">
        <v>1175</v>
      </c>
      <c r="B1176" t="s">
        <v>160</v>
      </c>
      <c r="C1176" t="s">
        <v>272</v>
      </c>
      <c r="D1176" t="s">
        <v>13</v>
      </c>
      <c r="E1176">
        <v>472.21535862344803</v>
      </c>
      <c r="F1176">
        <v>0</v>
      </c>
      <c r="G1176">
        <f t="shared" si="54"/>
        <v>472.21535862344803</v>
      </c>
      <c r="H1176">
        <f t="shared" si="55"/>
        <v>1</v>
      </c>
      <c r="I1176">
        <f t="shared" si="56"/>
        <v>0</v>
      </c>
    </row>
    <row r="1177" spans="1:9" x14ac:dyDescent="0.3">
      <c r="A1177" s="2">
        <v>1176</v>
      </c>
      <c r="B1177" t="s">
        <v>160</v>
      </c>
      <c r="C1177" t="s">
        <v>273</v>
      </c>
      <c r="D1177" t="s">
        <v>13</v>
      </c>
      <c r="E1177" s="1">
        <v>1676.9022076346</v>
      </c>
      <c r="F1177" s="1">
        <v>4295.0786171631498</v>
      </c>
      <c r="G1177">
        <f t="shared" si="54"/>
        <v>5971.9808247977498</v>
      </c>
      <c r="H1177">
        <f t="shared" si="55"/>
        <v>0.28079497520680519</v>
      </c>
      <c r="I1177">
        <f t="shared" si="56"/>
        <v>0.71920502479319481</v>
      </c>
    </row>
    <row r="1178" spans="1:9" x14ac:dyDescent="0.3">
      <c r="A1178" s="2">
        <v>1177</v>
      </c>
      <c r="B1178" t="s">
        <v>160</v>
      </c>
      <c r="C1178" t="s">
        <v>273</v>
      </c>
      <c r="D1178" t="s">
        <v>102</v>
      </c>
      <c r="E1178">
        <v>321.12155122184902</v>
      </c>
      <c r="F1178">
        <v>93.338928988802706</v>
      </c>
      <c r="G1178">
        <f t="shared" si="54"/>
        <v>414.46048021065172</v>
      </c>
      <c r="H1178">
        <f t="shared" si="55"/>
        <v>0.77479413974195388</v>
      </c>
      <c r="I1178">
        <f t="shared" si="56"/>
        <v>0.22520586025804609</v>
      </c>
    </row>
    <row r="1179" spans="1:9" x14ac:dyDescent="0.3">
      <c r="A1179" s="2">
        <v>1178</v>
      </c>
      <c r="B1179" t="s">
        <v>160</v>
      </c>
      <c r="C1179" t="s">
        <v>273</v>
      </c>
      <c r="D1179" t="s">
        <v>94</v>
      </c>
      <c r="E1179" s="1">
        <v>6202.1590560516897</v>
      </c>
      <c r="F1179" s="1">
        <v>10345.5367217232</v>
      </c>
      <c r="G1179">
        <f t="shared" si="54"/>
        <v>16547.69577777489</v>
      </c>
      <c r="H1179">
        <f t="shared" si="55"/>
        <v>0.37480499637791093</v>
      </c>
      <c r="I1179">
        <f t="shared" si="56"/>
        <v>0.62519500362208902</v>
      </c>
    </row>
    <row r="1180" spans="1:9" x14ac:dyDescent="0.3">
      <c r="A1180" s="2">
        <v>1179</v>
      </c>
      <c r="B1180" t="s">
        <v>160</v>
      </c>
      <c r="C1180" t="s">
        <v>273</v>
      </c>
      <c r="D1180" t="s">
        <v>46</v>
      </c>
      <c r="E1180" s="1">
        <v>1919.0264721726801</v>
      </c>
      <c r="F1180">
        <v>858.79004998319203</v>
      </c>
      <c r="G1180">
        <f t="shared" si="54"/>
        <v>2777.816522155872</v>
      </c>
      <c r="H1180">
        <f t="shared" si="55"/>
        <v>0.69083989416382252</v>
      </c>
      <c r="I1180">
        <f t="shared" si="56"/>
        <v>0.30916010583617753</v>
      </c>
    </row>
    <row r="1181" spans="1:9" x14ac:dyDescent="0.3">
      <c r="A1181" s="2">
        <v>1180</v>
      </c>
      <c r="B1181" t="s">
        <v>160</v>
      </c>
      <c r="C1181" t="s">
        <v>273</v>
      </c>
      <c r="D1181" t="s">
        <v>15</v>
      </c>
      <c r="E1181">
        <v>738.26310554097699</v>
      </c>
      <c r="F1181">
        <v>0</v>
      </c>
      <c r="G1181">
        <f t="shared" si="54"/>
        <v>738.26310554097699</v>
      </c>
      <c r="H1181">
        <f t="shared" si="55"/>
        <v>1</v>
      </c>
      <c r="I1181">
        <f t="shared" si="56"/>
        <v>0</v>
      </c>
    </row>
    <row r="1182" spans="1:9" x14ac:dyDescent="0.3">
      <c r="A1182" s="2">
        <v>1181</v>
      </c>
      <c r="B1182" t="s">
        <v>160</v>
      </c>
      <c r="C1182" t="s">
        <v>273</v>
      </c>
      <c r="D1182" t="s">
        <v>108</v>
      </c>
      <c r="E1182">
        <v>848.62173392531997</v>
      </c>
      <c r="F1182">
        <v>821.20170715331597</v>
      </c>
      <c r="G1182">
        <f t="shared" si="54"/>
        <v>1669.8234410786358</v>
      </c>
      <c r="H1182">
        <f t="shared" si="55"/>
        <v>0.5082104568954583</v>
      </c>
      <c r="I1182">
        <f t="shared" si="56"/>
        <v>0.4917895431045417</v>
      </c>
    </row>
    <row r="1183" spans="1:9" x14ac:dyDescent="0.3">
      <c r="A1183" s="2">
        <v>1182</v>
      </c>
      <c r="B1183" t="s">
        <v>160</v>
      </c>
      <c r="C1183" t="s">
        <v>273</v>
      </c>
      <c r="D1183" t="s">
        <v>109</v>
      </c>
      <c r="E1183">
        <v>0</v>
      </c>
      <c r="F1183">
        <v>486.471915232242</v>
      </c>
      <c r="G1183">
        <f t="shared" si="54"/>
        <v>486.471915232242</v>
      </c>
      <c r="H1183">
        <f t="shared" si="55"/>
        <v>0</v>
      </c>
      <c r="I1183">
        <f t="shared" si="56"/>
        <v>1</v>
      </c>
    </row>
    <row r="1184" spans="1:9" x14ac:dyDescent="0.3">
      <c r="A1184" s="2">
        <v>1183</v>
      </c>
      <c r="B1184" t="s">
        <v>160</v>
      </c>
      <c r="C1184" t="s">
        <v>274</v>
      </c>
      <c r="D1184" t="s">
        <v>20</v>
      </c>
      <c r="E1184">
        <v>103.99357767095501</v>
      </c>
      <c r="F1184">
        <v>0</v>
      </c>
      <c r="G1184">
        <f t="shared" si="54"/>
        <v>103.99357767095501</v>
      </c>
      <c r="H1184">
        <f t="shared" si="55"/>
        <v>1</v>
      </c>
      <c r="I1184">
        <f t="shared" si="56"/>
        <v>0</v>
      </c>
    </row>
    <row r="1185" spans="1:9" x14ac:dyDescent="0.3">
      <c r="A1185" s="2">
        <v>1184</v>
      </c>
      <c r="B1185" t="s">
        <v>160</v>
      </c>
      <c r="C1185" t="s">
        <v>274</v>
      </c>
      <c r="D1185" t="s">
        <v>13</v>
      </c>
      <c r="E1185" s="1">
        <v>7000.8588639300497</v>
      </c>
      <c r="F1185">
        <v>0</v>
      </c>
      <c r="G1185">
        <f t="shared" si="54"/>
        <v>7000.8588639300497</v>
      </c>
      <c r="H1185">
        <f t="shared" si="55"/>
        <v>1</v>
      </c>
      <c r="I1185">
        <f t="shared" si="56"/>
        <v>0</v>
      </c>
    </row>
    <row r="1186" spans="1:9" x14ac:dyDescent="0.3">
      <c r="A1186" s="2">
        <v>1185</v>
      </c>
      <c r="B1186" t="s">
        <v>160</v>
      </c>
      <c r="C1186" t="s">
        <v>274</v>
      </c>
      <c r="D1186" t="s">
        <v>164</v>
      </c>
      <c r="E1186" s="1">
        <v>1008.52262794598</v>
      </c>
      <c r="F1186">
        <v>0</v>
      </c>
      <c r="G1186">
        <f t="shared" si="54"/>
        <v>1008.52262794598</v>
      </c>
      <c r="H1186">
        <f t="shared" si="55"/>
        <v>1</v>
      </c>
      <c r="I1186">
        <f t="shared" si="56"/>
        <v>0</v>
      </c>
    </row>
    <row r="1187" spans="1:9" x14ac:dyDescent="0.3">
      <c r="A1187" s="2">
        <v>1186</v>
      </c>
      <c r="B1187" t="s">
        <v>160</v>
      </c>
      <c r="C1187" t="s">
        <v>274</v>
      </c>
      <c r="D1187" t="s">
        <v>94</v>
      </c>
      <c r="E1187" s="1">
        <v>7328.0100363481697</v>
      </c>
      <c r="F1187" s="1">
        <v>2385.0725725299098</v>
      </c>
      <c r="G1187">
        <f t="shared" si="54"/>
        <v>9713.0826088780796</v>
      </c>
      <c r="H1187">
        <f t="shared" si="55"/>
        <v>0.75444741195242437</v>
      </c>
      <c r="I1187">
        <f t="shared" si="56"/>
        <v>0.2455525880475756</v>
      </c>
    </row>
    <row r="1188" spans="1:9" x14ac:dyDescent="0.3">
      <c r="A1188" s="2">
        <v>1187</v>
      </c>
      <c r="B1188" t="s">
        <v>160</v>
      </c>
      <c r="C1188" t="s">
        <v>274</v>
      </c>
      <c r="D1188" t="s">
        <v>166</v>
      </c>
      <c r="E1188" s="1">
        <v>8710.4737045215206</v>
      </c>
      <c r="F1188">
        <v>0</v>
      </c>
      <c r="G1188">
        <f t="shared" si="54"/>
        <v>8710.4737045215206</v>
      </c>
      <c r="H1188">
        <f t="shared" si="55"/>
        <v>1</v>
      </c>
      <c r="I1188">
        <f t="shared" si="56"/>
        <v>0</v>
      </c>
    </row>
    <row r="1189" spans="1:9" x14ac:dyDescent="0.3">
      <c r="A1189" s="2">
        <v>1188</v>
      </c>
      <c r="B1189" t="s">
        <v>160</v>
      </c>
      <c r="C1189" t="s">
        <v>274</v>
      </c>
      <c r="D1189" t="s">
        <v>46</v>
      </c>
      <c r="E1189">
        <v>2.5143097164658599</v>
      </c>
      <c r="F1189" s="1">
        <v>1056.7435392053301</v>
      </c>
      <c r="G1189">
        <f t="shared" si="54"/>
        <v>1059.257848921796</v>
      </c>
      <c r="H1189">
        <f t="shared" si="55"/>
        <v>2.3736521933966702E-3</v>
      </c>
      <c r="I1189">
        <f t="shared" si="56"/>
        <v>0.9976263478066032</v>
      </c>
    </row>
    <row r="1190" spans="1:9" x14ac:dyDescent="0.3">
      <c r="A1190" s="2">
        <v>1189</v>
      </c>
      <c r="B1190" t="s">
        <v>160</v>
      </c>
      <c r="C1190" t="s">
        <v>274</v>
      </c>
      <c r="D1190" t="s">
        <v>170</v>
      </c>
      <c r="E1190" s="1">
        <v>11924.078494830201</v>
      </c>
      <c r="F1190" s="1">
        <v>1103.9357913344199</v>
      </c>
      <c r="G1190">
        <f t="shared" si="54"/>
        <v>13028.01428616462</v>
      </c>
      <c r="H1190">
        <f t="shared" si="55"/>
        <v>0.91526446263520234</v>
      </c>
      <c r="I1190">
        <f t="shared" si="56"/>
        <v>8.4735537364797664E-2</v>
      </c>
    </row>
    <row r="1191" spans="1:9" x14ac:dyDescent="0.3">
      <c r="A1191" s="2">
        <v>1190</v>
      </c>
      <c r="B1191" t="s">
        <v>160</v>
      </c>
      <c r="C1191" t="s">
        <v>274</v>
      </c>
      <c r="D1191" t="s">
        <v>174</v>
      </c>
      <c r="E1191" s="1">
        <v>1309.3643578583799</v>
      </c>
      <c r="F1191">
        <v>0</v>
      </c>
      <c r="G1191">
        <f t="shared" si="54"/>
        <v>1309.3643578583799</v>
      </c>
      <c r="H1191">
        <f t="shared" si="55"/>
        <v>1</v>
      </c>
      <c r="I1191">
        <f t="shared" si="56"/>
        <v>0</v>
      </c>
    </row>
    <row r="1192" spans="1:9" x14ac:dyDescent="0.3">
      <c r="A1192" s="2">
        <v>1191</v>
      </c>
      <c r="B1192" t="s">
        <v>160</v>
      </c>
      <c r="C1192" t="s">
        <v>157</v>
      </c>
      <c r="D1192" t="s">
        <v>11</v>
      </c>
      <c r="E1192">
        <v>0.48189970522859199</v>
      </c>
      <c r="F1192" s="1">
        <v>1834.1319761530001</v>
      </c>
      <c r="G1192">
        <f t="shared" si="54"/>
        <v>1834.6138758582288</v>
      </c>
      <c r="H1192">
        <f t="shared" si="55"/>
        <v>2.6267091488292609E-4</v>
      </c>
      <c r="I1192">
        <f t="shared" si="56"/>
        <v>0.99973732908511703</v>
      </c>
    </row>
    <row r="1193" spans="1:9" x14ac:dyDescent="0.3">
      <c r="A1193" s="2">
        <v>1192</v>
      </c>
      <c r="B1193" t="s">
        <v>160</v>
      </c>
      <c r="C1193" t="s">
        <v>157</v>
      </c>
      <c r="D1193" t="s">
        <v>12</v>
      </c>
      <c r="E1193">
        <v>276.38491449123302</v>
      </c>
      <c r="F1193">
        <v>0</v>
      </c>
      <c r="G1193">
        <f t="shared" si="54"/>
        <v>276.38491449123302</v>
      </c>
      <c r="H1193">
        <f t="shared" si="55"/>
        <v>1</v>
      </c>
      <c r="I1193">
        <f t="shared" si="56"/>
        <v>0</v>
      </c>
    </row>
    <row r="1194" spans="1:9" x14ac:dyDescent="0.3">
      <c r="A1194" s="2">
        <v>1193</v>
      </c>
      <c r="B1194" t="s">
        <v>160</v>
      </c>
      <c r="C1194" t="s">
        <v>157</v>
      </c>
      <c r="D1194" t="s">
        <v>13</v>
      </c>
      <c r="E1194" s="1">
        <v>3258.8759681664301</v>
      </c>
      <c r="F1194" s="1">
        <v>2472.8673382279599</v>
      </c>
      <c r="G1194">
        <f t="shared" si="54"/>
        <v>5731.7433063943899</v>
      </c>
      <c r="H1194">
        <f t="shared" si="55"/>
        <v>0.56856627974438345</v>
      </c>
      <c r="I1194">
        <f t="shared" si="56"/>
        <v>0.43143372025561655</v>
      </c>
    </row>
    <row r="1195" spans="1:9" x14ac:dyDescent="0.3">
      <c r="A1195" s="2">
        <v>1194</v>
      </c>
      <c r="B1195" t="s">
        <v>160</v>
      </c>
      <c r="C1195" t="s">
        <v>157</v>
      </c>
      <c r="D1195" t="s">
        <v>102</v>
      </c>
      <c r="E1195">
        <v>74.197412671091698</v>
      </c>
      <c r="F1195">
        <v>519.00635630808404</v>
      </c>
      <c r="G1195">
        <f t="shared" si="54"/>
        <v>593.20376897917572</v>
      </c>
      <c r="H1195">
        <f t="shared" si="55"/>
        <v>0.12507913224957337</v>
      </c>
      <c r="I1195">
        <f t="shared" si="56"/>
        <v>0.87492086775042666</v>
      </c>
    </row>
    <row r="1196" spans="1:9" x14ac:dyDescent="0.3">
      <c r="A1196" s="2">
        <v>1195</v>
      </c>
      <c r="B1196" t="s">
        <v>160</v>
      </c>
      <c r="C1196" t="s">
        <v>157</v>
      </c>
      <c r="D1196" t="s">
        <v>163</v>
      </c>
      <c r="E1196">
        <v>0</v>
      </c>
      <c r="F1196">
        <v>333.59944810294201</v>
      </c>
      <c r="G1196">
        <f t="shared" si="54"/>
        <v>333.59944810294201</v>
      </c>
      <c r="H1196">
        <f t="shared" si="55"/>
        <v>0</v>
      </c>
      <c r="I1196">
        <f t="shared" si="56"/>
        <v>1</v>
      </c>
    </row>
    <row r="1197" spans="1:9" x14ac:dyDescent="0.3">
      <c r="A1197" s="2">
        <v>1196</v>
      </c>
      <c r="B1197" t="s">
        <v>160</v>
      </c>
      <c r="C1197" t="s">
        <v>157</v>
      </c>
      <c r="D1197" t="s">
        <v>202</v>
      </c>
      <c r="E1197">
        <v>21.925430401371202</v>
      </c>
      <c r="F1197">
        <v>489.25577017097902</v>
      </c>
      <c r="G1197">
        <f t="shared" si="54"/>
        <v>511.18120057235024</v>
      </c>
      <c r="H1197">
        <f t="shared" si="55"/>
        <v>4.2891699414653997E-2</v>
      </c>
      <c r="I1197">
        <f t="shared" si="56"/>
        <v>0.95710830058534602</v>
      </c>
    </row>
    <row r="1198" spans="1:9" x14ac:dyDescent="0.3">
      <c r="A1198" s="2">
        <v>1197</v>
      </c>
      <c r="B1198" t="s">
        <v>160</v>
      </c>
      <c r="C1198" t="s">
        <v>157</v>
      </c>
      <c r="D1198" t="s">
        <v>275</v>
      </c>
      <c r="E1198">
        <v>356.23938545808102</v>
      </c>
      <c r="F1198">
        <v>0</v>
      </c>
      <c r="G1198">
        <f t="shared" si="54"/>
        <v>356.23938545808102</v>
      </c>
      <c r="H1198">
        <f t="shared" si="55"/>
        <v>1</v>
      </c>
      <c r="I1198">
        <f t="shared" si="56"/>
        <v>0</v>
      </c>
    </row>
    <row r="1199" spans="1:9" x14ac:dyDescent="0.3">
      <c r="A1199" s="2">
        <v>1198</v>
      </c>
      <c r="B1199" t="s">
        <v>160</v>
      </c>
      <c r="C1199" t="s">
        <v>157</v>
      </c>
      <c r="D1199" t="s">
        <v>94</v>
      </c>
      <c r="E1199" s="1">
        <v>5101.4458629316396</v>
      </c>
      <c r="F1199" s="1">
        <v>22417.481235703701</v>
      </c>
      <c r="G1199">
        <f t="shared" si="54"/>
        <v>27518.92709863534</v>
      </c>
      <c r="H1199">
        <f t="shared" si="55"/>
        <v>0.18537953331707541</v>
      </c>
      <c r="I1199">
        <f t="shared" si="56"/>
        <v>0.81462046668292454</v>
      </c>
    </row>
    <row r="1200" spans="1:9" x14ac:dyDescent="0.3">
      <c r="A1200" s="2">
        <v>1199</v>
      </c>
      <c r="B1200" t="s">
        <v>160</v>
      </c>
      <c r="C1200" t="s">
        <v>157</v>
      </c>
      <c r="D1200" t="s">
        <v>103</v>
      </c>
      <c r="E1200">
        <v>85.773062150180095</v>
      </c>
      <c r="F1200">
        <v>214.34634557706599</v>
      </c>
      <c r="G1200">
        <f t="shared" si="54"/>
        <v>300.11940772724608</v>
      </c>
      <c r="H1200">
        <f t="shared" si="55"/>
        <v>0.28579645281764715</v>
      </c>
      <c r="I1200">
        <f t="shared" si="56"/>
        <v>0.71420354718235279</v>
      </c>
    </row>
    <row r="1201" spans="1:9" x14ac:dyDescent="0.3">
      <c r="A1201" s="2">
        <v>1200</v>
      </c>
      <c r="B1201" t="s">
        <v>160</v>
      </c>
      <c r="C1201" t="s">
        <v>157</v>
      </c>
      <c r="D1201" t="s">
        <v>166</v>
      </c>
      <c r="E1201" s="1">
        <v>2560.33476864873</v>
      </c>
      <c r="F1201" s="1">
        <v>2352.1961662560698</v>
      </c>
      <c r="G1201">
        <f t="shared" si="54"/>
        <v>4912.5309349048002</v>
      </c>
      <c r="H1201">
        <f t="shared" si="55"/>
        <v>0.52118445717194184</v>
      </c>
      <c r="I1201">
        <f t="shared" si="56"/>
        <v>0.4788155428280581</v>
      </c>
    </row>
    <row r="1202" spans="1:9" x14ac:dyDescent="0.3">
      <c r="A1202" s="2">
        <v>1201</v>
      </c>
      <c r="B1202" t="s">
        <v>160</v>
      </c>
      <c r="C1202" t="s">
        <v>157</v>
      </c>
      <c r="D1202" t="s">
        <v>167</v>
      </c>
      <c r="E1202">
        <v>390.81487094938899</v>
      </c>
      <c r="F1202">
        <v>0</v>
      </c>
      <c r="G1202">
        <f t="shared" si="54"/>
        <v>390.81487094938899</v>
      </c>
      <c r="H1202">
        <f t="shared" si="55"/>
        <v>1</v>
      </c>
      <c r="I1202">
        <f t="shared" si="56"/>
        <v>0</v>
      </c>
    </row>
    <row r="1203" spans="1:9" x14ac:dyDescent="0.3">
      <c r="A1203" s="2">
        <v>1202</v>
      </c>
      <c r="B1203" t="s">
        <v>160</v>
      </c>
      <c r="C1203" t="s">
        <v>157</v>
      </c>
      <c r="D1203" t="s">
        <v>177</v>
      </c>
      <c r="E1203">
        <v>461.29558900442402</v>
      </c>
      <c r="F1203">
        <v>254.41643843427201</v>
      </c>
      <c r="G1203">
        <f t="shared" si="54"/>
        <v>715.71202743869605</v>
      </c>
      <c r="H1203">
        <f t="shared" si="55"/>
        <v>0.6445268087155851</v>
      </c>
      <c r="I1203">
        <f t="shared" si="56"/>
        <v>0.3554731912844149</v>
      </c>
    </row>
    <row r="1204" spans="1:9" x14ac:dyDescent="0.3">
      <c r="A1204" s="2">
        <v>1203</v>
      </c>
      <c r="B1204" t="s">
        <v>160</v>
      </c>
      <c r="C1204" t="s">
        <v>157</v>
      </c>
      <c r="D1204" t="s">
        <v>255</v>
      </c>
      <c r="E1204">
        <v>23.7146074141341</v>
      </c>
      <c r="F1204">
        <v>256.80450070014399</v>
      </c>
      <c r="G1204">
        <f t="shared" si="54"/>
        <v>280.51910811427808</v>
      </c>
      <c r="H1204">
        <f t="shared" si="55"/>
        <v>8.4538296066709387E-2</v>
      </c>
      <c r="I1204">
        <f t="shared" si="56"/>
        <v>0.91546170393329063</v>
      </c>
    </row>
    <row r="1205" spans="1:9" x14ac:dyDescent="0.3">
      <c r="A1205" s="2">
        <v>1204</v>
      </c>
      <c r="B1205" t="s">
        <v>160</v>
      </c>
      <c r="C1205" t="s">
        <v>157</v>
      </c>
      <c r="D1205" t="s">
        <v>108</v>
      </c>
      <c r="E1205">
        <v>471.17036622337599</v>
      </c>
      <c r="F1205" s="1">
        <v>14963.0041922005</v>
      </c>
      <c r="G1205">
        <f t="shared" si="54"/>
        <v>15434.174558423876</v>
      </c>
      <c r="H1205">
        <f t="shared" si="55"/>
        <v>3.052773340354727E-2</v>
      </c>
      <c r="I1205">
        <f t="shared" si="56"/>
        <v>0.96947226659645269</v>
      </c>
    </row>
    <row r="1206" spans="1:9" x14ac:dyDescent="0.3">
      <c r="A1206" s="2">
        <v>1205</v>
      </c>
      <c r="B1206" t="s">
        <v>160</v>
      </c>
      <c r="C1206" t="s">
        <v>157</v>
      </c>
      <c r="D1206" t="s">
        <v>109</v>
      </c>
      <c r="E1206">
        <v>0</v>
      </c>
      <c r="F1206">
        <v>11.2790184061072</v>
      </c>
      <c r="G1206">
        <f t="shared" si="54"/>
        <v>11.2790184061072</v>
      </c>
      <c r="H1206">
        <f t="shared" si="55"/>
        <v>0</v>
      </c>
      <c r="I1206">
        <f t="shared" si="56"/>
        <v>1</v>
      </c>
    </row>
    <row r="1207" spans="1:9" x14ac:dyDescent="0.3">
      <c r="A1207" s="2">
        <v>1206</v>
      </c>
      <c r="B1207" t="s">
        <v>160</v>
      </c>
      <c r="C1207" t="s">
        <v>157</v>
      </c>
      <c r="D1207" t="s">
        <v>41</v>
      </c>
      <c r="E1207">
        <v>427.74281965796098</v>
      </c>
      <c r="F1207">
        <v>0</v>
      </c>
      <c r="G1207">
        <f t="shared" si="54"/>
        <v>427.74281965796098</v>
      </c>
      <c r="H1207">
        <f t="shared" si="55"/>
        <v>1</v>
      </c>
      <c r="I1207">
        <f t="shared" si="56"/>
        <v>0</v>
      </c>
    </row>
    <row r="1208" spans="1:9" x14ac:dyDescent="0.3">
      <c r="A1208" s="2">
        <v>1207</v>
      </c>
      <c r="B1208" t="s">
        <v>160</v>
      </c>
      <c r="C1208" t="s">
        <v>158</v>
      </c>
      <c r="D1208" t="s">
        <v>60</v>
      </c>
      <c r="E1208">
        <v>173.12342572659199</v>
      </c>
      <c r="F1208">
        <v>0</v>
      </c>
      <c r="G1208">
        <f t="shared" si="54"/>
        <v>173.12342572659199</v>
      </c>
      <c r="H1208">
        <f t="shared" si="55"/>
        <v>1</v>
      </c>
      <c r="I1208">
        <f t="shared" si="56"/>
        <v>0</v>
      </c>
    </row>
    <row r="1209" spans="1:9" x14ac:dyDescent="0.3">
      <c r="A1209" s="2">
        <v>1208</v>
      </c>
      <c r="B1209" t="s">
        <v>160</v>
      </c>
      <c r="C1209" t="s">
        <v>158</v>
      </c>
      <c r="D1209" t="s">
        <v>181</v>
      </c>
      <c r="E1209">
        <v>0.69614254969232703</v>
      </c>
      <c r="F1209">
        <v>564.59729783015803</v>
      </c>
      <c r="G1209">
        <f t="shared" si="54"/>
        <v>565.29344037985038</v>
      </c>
      <c r="H1209">
        <f t="shared" si="55"/>
        <v>1.2314711262606413E-3</v>
      </c>
      <c r="I1209">
        <f t="shared" si="56"/>
        <v>0.99876852887373935</v>
      </c>
    </row>
    <row r="1210" spans="1:9" x14ac:dyDescent="0.3">
      <c r="A1210" s="2">
        <v>1209</v>
      </c>
      <c r="B1210" t="s">
        <v>160</v>
      </c>
      <c r="C1210" t="s">
        <v>158</v>
      </c>
      <c r="D1210" t="s">
        <v>13</v>
      </c>
      <c r="E1210" s="1">
        <v>6593.9199215314002</v>
      </c>
      <c r="F1210">
        <v>0</v>
      </c>
      <c r="G1210">
        <f t="shared" si="54"/>
        <v>6593.9199215314002</v>
      </c>
      <c r="H1210">
        <f t="shared" si="55"/>
        <v>1</v>
      </c>
      <c r="I1210">
        <f t="shared" si="56"/>
        <v>0</v>
      </c>
    </row>
    <row r="1211" spans="1:9" x14ac:dyDescent="0.3">
      <c r="A1211" s="2">
        <v>1210</v>
      </c>
      <c r="B1211" t="s">
        <v>160</v>
      </c>
      <c r="C1211" t="s">
        <v>158</v>
      </c>
      <c r="D1211" t="s">
        <v>94</v>
      </c>
      <c r="E1211" s="1">
        <v>4476.6262030363896</v>
      </c>
      <c r="F1211">
        <v>520.47622329613102</v>
      </c>
      <c r="G1211">
        <f t="shared" si="54"/>
        <v>4997.1024263325207</v>
      </c>
      <c r="H1211">
        <f t="shared" si="55"/>
        <v>0.89584439563346718</v>
      </c>
      <c r="I1211">
        <f t="shared" si="56"/>
        <v>0.10415560436653278</v>
      </c>
    </row>
    <row r="1212" spans="1:9" x14ac:dyDescent="0.3">
      <c r="A1212" s="2">
        <v>1211</v>
      </c>
      <c r="B1212" t="s">
        <v>160</v>
      </c>
      <c r="C1212" t="s">
        <v>158</v>
      </c>
      <c r="D1212" t="s">
        <v>166</v>
      </c>
      <c r="E1212" s="1">
        <v>13661.210757364601</v>
      </c>
      <c r="F1212" s="1">
        <v>1133.4402715569299</v>
      </c>
      <c r="G1212">
        <f t="shared" si="54"/>
        <v>14794.651028921531</v>
      </c>
      <c r="H1212">
        <f t="shared" si="55"/>
        <v>0.92338850917529525</v>
      </c>
      <c r="I1212">
        <f t="shared" si="56"/>
        <v>7.6611490824704712E-2</v>
      </c>
    </row>
    <row r="1213" spans="1:9" x14ac:dyDescent="0.3">
      <c r="A1213" s="2">
        <v>1212</v>
      </c>
      <c r="B1213" t="s">
        <v>160</v>
      </c>
      <c r="C1213" t="s">
        <v>158</v>
      </c>
      <c r="D1213" t="s">
        <v>177</v>
      </c>
      <c r="E1213">
        <v>765.549477052263</v>
      </c>
      <c r="F1213">
        <v>0</v>
      </c>
      <c r="G1213">
        <f t="shared" si="54"/>
        <v>765.549477052263</v>
      </c>
      <c r="H1213">
        <f t="shared" si="55"/>
        <v>1</v>
      </c>
      <c r="I1213">
        <f t="shared" si="56"/>
        <v>0</v>
      </c>
    </row>
    <row r="1214" spans="1:9" x14ac:dyDescent="0.3">
      <c r="A1214" s="2">
        <v>1213</v>
      </c>
      <c r="B1214" t="s">
        <v>160</v>
      </c>
      <c r="C1214" t="s">
        <v>158</v>
      </c>
      <c r="D1214" t="s">
        <v>108</v>
      </c>
      <c r="E1214">
        <v>895.47755946866801</v>
      </c>
      <c r="F1214">
        <v>0</v>
      </c>
      <c r="G1214">
        <f t="shared" si="54"/>
        <v>895.47755946866801</v>
      </c>
      <c r="H1214">
        <f t="shared" si="55"/>
        <v>1</v>
      </c>
      <c r="I1214">
        <f t="shared" si="56"/>
        <v>0</v>
      </c>
    </row>
    <row r="1215" spans="1:9" x14ac:dyDescent="0.3">
      <c r="A1215" s="2">
        <v>1214</v>
      </c>
      <c r="B1215" t="s">
        <v>160</v>
      </c>
      <c r="C1215" t="s">
        <v>158</v>
      </c>
      <c r="D1215" t="s">
        <v>170</v>
      </c>
      <c r="E1215" s="1">
        <v>38930.232777500998</v>
      </c>
      <c r="F1215" s="1">
        <v>1937.1565142076299</v>
      </c>
      <c r="G1215">
        <f t="shared" si="54"/>
        <v>40867.389291708627</v>
      </c>
      <c r="H1215">
        <f t="shared" si="55"/>
        <v>0.95259896588009729</v>
      </c>
      <c r="I1215">
        <f t="shared" si="56"/>
        <v>4.7401034119902777E-2</v>
      </c>
    </row>
    <row r="1216" spans="1:9" x14ac:dyDescent="0.3">
      <c r="A1216" s="2">
        <v>1215</v>
      </c>
      <c r="B1216" t="s">
        <v>160</v>
      </c>
      <c r="C1216" t="s">
        <v>158</v>
      </c>
      <c r="D1216" t="s">
        <v>171</v>
      </c>
      <c r="E1216">
        <v>54.752677257458799</v>
      </c>
      <c r="F1216">
        <v>0</v>
      </c>
      <c r="G1216">
        <f t="shared" si="54"/>
        <v>54.752677257458799</v>
      </c>
      <c r="H1216">
        <f t="shared" si="55"/>
        <v>1</v>
      </c>
      <c r="I1216">
        <f t="shared" si="56"/>
        <v>0</v>
      </c>
    </row>
    <row r="1217" spans="1:9" x14ac:dyDescent="0.3">
      <c r="A1217" s="2">
        <v>1216</v>
      </c>
      <c r="B1217" t="s">
        <v>160</v>
      </c>
      <c r="C1217" t="s">
        <v>43</v>
      </c>
      <c r="D1217" t="s">
        <v>163</v>
      </c>
      <c r="E1217">
        <v>147.453806363306</v>
      </c>
      <c r="F1217">
        <v>52.700686427835699</v>
      </c>
      <c r="G1217">
        <f t="shared" si="54"/>
        <v>200.15449279114171</v>
      </c>
      <c r="H1217">
        <f t="shared" si="55"/>
        <v>0.73669995765307106</v>
      </c>
      <c r="I1217">
        <f t="shared" si="56"/>
        <v>0.26330004234692894</v>
      </c>
    </row>
    <row r="1218" spans="1:9" x14ac:dyDescent="0.3">
      <c r="A1218" s="2">
        <v>1217</v>
      </c>
      <c r="B1218" t="s">
        <v>160</v>
      </c>
      <c r="C1218" t="s">
        <v>43</v>
      </c>
      <c r="D1218" t="s">
        <v>276</v>
      </c>
      <c r="E1218">
        <v>470.07514218910399</v>
      </c>
      <c r="F1218">
        <v>12.5882602709342</v>
      </c>
      <c r="G1218">
        <f t="shared" si="54"/>
        <v>482.66340246003818</v>
      </c>
      <c r="H1218">
        <f t="shared" si="55"/>
        <v>0.973919173886451</v>
      </c>
      <c r="I1218">
        <f t="shared" si="56"/>
        <v>2.608082611354905E-2</v>
      </c>
    </row>
    <row r="1219" spans="1:9" x14ac:dyDescent="0.3">
      <c r="A1219" s="2">
        <v>1218</v>
      </c>
      <c r="B1219" t="s">
        <v>160</v>
      </c>
      <c r="C1219" t="s">
        <v>43</v>
      </c>
      <c r="D1219" t="s">
        <v>94</v>
      </c>
      <c r="E1219">
        <v>83.572752883743902</v>
      </c>
      <c r="F1219">
        <v>373.593616922698</v>
      </c>
      <c r="G1219">
        <f t="shared" ref="G1219:G1282" si="57">SUM(E1219:F1219)</f>
        <v>457.16636980644193</v>
      </c>
      <c r="H1219">
        <f t="shared" ref="H1219:H1282" si="58">E1219/G1219</f>
        <v>0.18280599449851806</v>
      </c>
      <c r="I1219">
        <f t="shared" ref="I1219:I1282" si="59">F1219/G1219</f>
        <v>0.81719400550148191</v>
      </c>
    </row>
    <row r="1220" spans="1:9" x14ac:dyDescent="0.3">
      <c r="A1220" s="2">
        <v>1219</v>
      </c>
      <c r="B1220" t="s">
        <v>160</v>
      </c>
      <c r="C1220" t="s">
        <v>43</v>
      </c>
      <c r="D1220" t="s">
        <v>95</v>
      </c>
      <c r="E1220">
        <v>0</v>
      </c>
      <c r="F1220">
        <v>40.593446179204697</v>
      </c>
      <c r="G1220">
        <f t="shared" si="57"/>
        <v>40.593446179204697</v>
      </c>
      <c r="H1220">
        <f t="shared" si="58"/>
        <v>0</v>
      </c>
      <c r="I1220">
        <f t="shared" si="59"/>
        <v>1</v>
      </c>
    </row>
    <row r="1221" spans="1:9" x14ac:dyDescent="0.3">
      <c r="A1221" s="2">
        <v>1220</v>
      </c>
      <c r="B1221" t="s">
        <v>160</v>
      </c>
      <c r="C1221" t="s">
        <v>43</v>
      </c>
      <c r="D1221" t="s">
        <v>169</v>
      </c>
      <c r="E1221">
        <v>211.590654532494</v>
      </c>
      <c r="F1221">
        <v>0</v>
      </c>
      <c r="G1221">
        <f t="shared" si="57"/>
        <v>211.590654532494</v>
      </c>
      <c r="H1221">
        <f t="shared" si="58"/>
        <v>1</v>
      </c>
      <c r="I1221">
        <f t="shared" si="59"/>
        <v>0</v>
      </c>
    </row>
    <row r="1222" spans="1:9" x14ac:dyDescent="0.3">
      <c r="A1222" s="2">
        <v>1221</v>
      </c>
      <c r="B1222" t="s">
        <v>160</v>
      </c>
      <c r="C1222" t="s">
        <v>43</v>
      </c>
      <c r="D1222" t="s">
        <v>108</v>
      </c>
      <c r="E1222" s="1">
        <v>1659.57113041609</v>
      </c>
      <c r="F1222">
        <v>0</v>
      </c>
      <c r="G1222">
        <f t="shared" si="57"/>
        <v>1659.57113041609</v>
      </c>
      <c r="H1222">
        <f t="shared" si="58"/>
        <v>1</v>
      </c>
      <c r="I1222">
        <f t="shared" si="59"/>
        <v>0</v>
      </c>
    </row>
    <row r="1223" spans="1:9" x14ac:dyDescent="0.3">
      <c r="A1223" s="2">
        <v>1222</v>
      </c>
      <c r="B1223" t="s">
        <v>160</v>
      </c>
      <c r="C1223" t="s">
        <v>43</v>
      </c>
      <c r="D1223" t="s">
        <v>277</v>
      </c>
      <c r="E1223">
        <v>346.98469766618001</v>
      </c>
      <c r="F1223">
        <v>0</v>
      </c>
      <c r="G1223">
        <f t="shared" si="57"/>
        <v>346.98469766618001</v>
      </c>
      <c r="H1223">
        <f t="shared" si="58"/>
        <v>1</v>
      </c>
      <c r="I1223">
        <f t="shared" si="59"/>
        <v>0</v>
      </c>
    </row>
    <row r="1224" spans="1:9" x14ac:dyDescent="0.3">
      <c r="A1224" s="2">
        <v>1223</v>
      </c>
      <c r="B1224" t="s">
        <v>160</v>
      </c>
      <c r="C1224" t="s">
        <v>43</v>
      </c>
      <c r="D1224" t="s">
        <v>43</v>
      </c>
      <c r="E1224" s="1">
        <v>43823.515505343399</v>
      </c>
      <c r="F1224" s="1">
        <v>2378.7061301191702</v>
      </c>
      <c r="G1224">
        <f t="shared" si="57"/>
        <v>46202.221635462571</v>
      </c>
      <c r="H1224">
        <f t="shared" si="58"/>
        <v>0.94851533008764688</v>
      </c>
      <c r="I1224">
        <f t="shared" si="59"/>
        <v>5.148466991235312E-2</v>
      </c>
    </row>
    <row r="1225" spans="1:9" x14ac:dyDescent="0.3">
      <c r="A1225" s="2">
        <v>1224</v>
      </c>
      <c r="B1225" t="s">
        <v>160</v>
      </c>
      <c r="C1225" t="s">
        <v>43</v>
      </c>
      <c r="D1225" t="s">
        <v>278</v>
      </c>
      <c r="E1225">
        <v>85.049889116388599</v>
      </c>
      <c r="F1225">
        <v>158.491615145645</v>
      </c>
      <c r="G1225">
        <f t="shared" si="57"/>
        <v>243.54150426203358</v>
      </c>
      <c r="H1225">
        <f t="shared" si="58"/>
        <v>0.34922133446659209</v>
      </c>
      <c r="I1225">
        <f t="shared" si="59"/>
        <v>0.65077866553340791</v>
      </c>
    </row>
    <row r="1226" spans="1:9" x14ac:dyDescent="0.3">
      <c r="A1226" s="2">
        <v>1225</v>
      </c>
      <c r="B1226" t="s">
        <v>160</v>
      </c>
      <c r="C1226" t="s">
        <v>43</v>
      </c>
      <c r="D1226" t="s">
        <v>217</v>
      </c>
      <c r="E1226">
        <v>146.236953638865</v>
      </c>
      <c r="F1226">
        <v>6.4067935554280799</v>
      </c>
      <c r="G1226">
        <f t="shared" si="57"/>
        <v>152.64374719429307</v>
      </c>
      <c r="H1226">
        <f t="shared" si="58"/>
        <v>0.95802780216556682</v>
      </c>
      <c r="I1226">
        <f t="shared" si="59"/>
        <v>4.197219783443322E-2</v>
      </c>
    </row>
    <row r="1227" spans="1:9" x14ac:dyDescent="0.3">
      <c r="A1227" s="2">
        <v>1226</v>
      </c>
      <c r="B1227" t="s">
        <v>160</v>
      </c>
      <c r="C1227" t="s">
        <v>43</v>
      </c>
      <c r="D1227" t="s">
        <v>279</v>
      </c>
      <c r="E1227">
        <v>749.065579795085</v>
      </c>
      <c r="F1227">
        <v>0</v>
      </c>
      <c r="G1227">
        <f t="shared" si="57"/>
        <v>749.065579795085</v>
      </c>
      <c r="H1227">
        <f t="shared" si="58"/>
        <v>1</v>
      </c>
      <c r="I1227">
        <f t="shared" si="59"/>
        <v>0</v>
      </c>
    </row>
    <row r="1228" spans="1:9" x14ac:dyDescent="0.3">
      <c r="A1228" s="2">
        <v>1227</v>
      </c>
      <c r="B1228" t="s">
        <v>160</v>
      </c>
      <c r="C1228" t="s">
        <v>43</v>
      </c>
      <c r="D1228" t="s">
        <v>170</v>
      </c>
      <c r="E1228">
        <v>488.59748440804498</v>
      </c>
      <c r="F1228">
        <v>0</v>
      </c>
      <c r="G1228">
        <f t="shared" si="57"/>
        <v>488.59748440804498</v>
      </c>
      <c r="H1228">
        <f t="shared" si="58"/>
        <v>1</v>
      </c>
      <c r="I1228">
        <f t="shared" si="59"/>
        <v>0</v>
      </c>
    </row>
    <row r="1229" spans="1:9" x14ac:dyDescent="0.3">
      <c r="A1229" s="2">
        <v>1228</v>
      </c>
      <c r="B1229" t="s">
        <v>280</v>
      </c>
      <c r="C1229" t="s">
        <v>281</v>
      </c>
      <c r="D1229" t="s">
        <v>11</v>
      </c>
      <c r="E1229">
        <v>0</v>
      </c>
      <c r="F1229">
        <v>54.704405243165397</v>
      </c>
      <c r="G1229">
        <f t="shared" si="57"/>
        <v>54.704405243165397</v>
      </c>
      <c r="H1229">
        <f t="shared" si="58"/>
        <v>0</v>
      </c>
      <c r="I1229">
        <f t="shared" si="59"/>
        <v>1</v>
      </c>
    </row>
    <row r="1230" spans="1:9" x14ac:dyDescent="0.3">
      <c r="A1230" s="2">
        <v>1229</v>
      </c>
      <c r="B1230" t="s">
        <v>280</v>
      </c>
      <c r="C1230" t="s">
        <v>281</v>
      </c>
      <c r="D1230" t="s">
        <v>38</v>
      </c>
      <c r="E1230">
        <v>9.1072285220712796</v>
      </c>
      <c r="F1230">
        <v>0</v>
      </c>
      <c r="G1230">
        <f t="shared" si="57"/>
        <v>9.1072285220712796</v>
      </c>
      <c r="H1230">
        <f t="shared" si="58"/>
        <v>1</v>
      </c>
      <c r="I1230">
        <f t="shared" si="59"/>
        <v>0</v>
      </c>
    </row>
    <row r="1231" spans="1:9" x14ac:dyDescent="0.3">
      <c r="A1231" s="2">
        <v>1230</v>
      </c>
      <c r="B1231" t="s">
        <v>280</v>
      </c>
      <c r="C1231" t="s">
        <v>281</v>
      </c>
      <c r="D1231" t="s">
        <v>94</v>
      </c>
      <c r="E1231">
        <v>42.099242625589703</v>
      </c>
      <c r="F1231" s="1">
        <v>2420.3051965916202</v>
      </c>
      <c r="G1231">
        <f t="shared" si="57"/>
        <v>2462.40443921721</v>
      </c>
      <c r="H1231">
        <f t="shared" si="58"/>
        <v>1.7096802602814064E-2</v>
      </c>
      <c r="I1231">
        <f t="shared" si="59"/>
        <v>0.9829031973971859</v>
      </c>
    </row>
    <row r="1232" spans="1:9" x14ac:dyDescent="0.3">
      <c r="A1232" s="2">
        <v>1231</v>
      </c>
      <c r="B1232" t="s">
        <v>280</v>
      </c>
      <c r="C1232" t="s">
        <v>281</v>
      </c>
      <c r="D1232" t="s">
        <v>176</v>
      </c>
      <c r="E1232">
        <v>1.3419767701410099</v>
      </c>
      <c r="F1232">
        <v>361.14941568251601</v>
      </c>
      <c r="G1232">
        <f t="shared" si="57"/>
        <v>362.49139245265701</v>
      </c>
      <c r="H1232">
        <f t="shared" si="58"/>
        <v>3.7020927891860994E-3</v>
      </c>
      <c r="I1232">
        <f t="shared" si="59"/>
        <v>0.9962979072108139</v>
      </c>
    </row>
    <row r="1233" spans="1:9" x14ac:dyDescent="0.3">
      <c r="A1233" s="2">
        <v>1232</v>
      </c>
      <c r="B1233" t="s">
        <v>280</v>
      </c>
      <c r="C1233" t="s">
        <v>281</v>
      </c>
      <c r="D1233" t="s">
        <v>166</v>
      </c>
      <c r="E1233" s="1">
        <v>1886.5651211510301</v>
      </c>
      <c r="F1233" s="1">
        <v>2440.3027597335099</v>
      </c>
      <c r="G1233">
        <f t="shared" si="57"/>
        <v>4326.8678808845398</v>
      </c>
      <c r="H1233">
        <f t="shared" si="58"/>
        <v>0.43601172328038829</v>
      </c>
      <c r="I1233">
        <f t="shared" si="59"/>
        <v>0.56398827671961171</v>
      </c>
    </row>
    <row r="1234" spans="1:9" x14ac:dyDescent="0.3">
      <c r="A1234" s="2">
        <v>1233</v>
      </c>
      <c r="B1234" t="s">
        <v>280</v>
      </c>
      <c r="C1234" t="s">
        <v>281</v>
      </c>
      <c r="D1234" t="s">
        <v>167</v>
      </c>
      <c r="E1234">
        <v>19.9819596061309</v>
      </c>
      <c r="F1234">
        <v>393.39193849856503</v>
      </c>
      <c r="G1234">
        <f t="shared" si="57"/>
        <v>413.37389810469591</v>
      </c>
      <c r="H1234">
        <f t="shared" si="58"/>
        <v>4.8338706671484211E-2</v>
      </c>
      <c r="I1234">
        <f t="shared" si="59"/>
        <v>0.95166129332851579</v>
      </c>
    </row>
    <row r="1235" spans="1:9" x14ac:dyDescent="0.3">
      <c r="A1235" s="2">
        <v>1234</v>
      </c>
      <c r="B1235" t="s">
        <v>280</v>
      </c>
      <c r="C1235" t="s">
        <v>281</v>
      </c>
      <c r="D1235" t="s">
        <v>46</v>
      </c>
      <c r="E1235">
        <v>59.665194316359504</v>
      </c>
      <c r="F1235">
        <v>20.3503118481452</v>
      </c>
      <c r="G1235">
        <f t="shared" si="57"/>
        <v>80.0155061645047</v>
      </c>
      <c r="H1235">
        <f t="shared" si="58"/>
        <v>0.74567039785630074</v>
      </c>
      <c r="I1235">
        <f t="shared" si="59"/>
        <v>0.25432960214369932</v>
      </c>
    </row>
    <row r="1236" spans="1:9" x14ac:dyDescent="0.3">
      <c r="A1236" s="2">
        <v>1235</v>
      </c>
      <c r="B1236" t="s">
        <v>280</v>
      </c>
      <c r="C1236" t="s">
        <v>281</v>
      </c>
      <c r="D1236" t="s">
        <v>47</v>
      </c>
      <c r="E1236">
        <v>3.5651650304312499</v>
      </c>
      <c r="F1236">
        <v>432.91481450816298</v>
      </c>
      <c r="G1236">
        <f t="shared" si="57"/>
        <v>436.47997953859425</v>
      </c>
      <c r="H1236">
        <f t="shared" si="58"/>
        <v>8.1679921131778098E-3</v>
      </c>
      <c r="I1236">
        <f t="shared" si="59"/>
        <v>0.99183200788682213</v>
      </c>
    </row>
    <row r="1237" spans="1:9" x14ac:dyDescent="0.3">
      <c r="A1237" s="2">
        <v>1236</v>
      </c>
      <c r="B1237" t="s">
        <v>280</v>
      </c>
      <c r="C1237" t="s">
        <v>281</v>
      </c>
      <c r="D1237" t="s">
        <v>111</v>
      </c>
      <c r="E1237">
        <v>2.1654528019414698</v>
      </c>
      <c r="F1237">
        <v>285.78327500830102</v>
      </c>
      <c r="G1237">
        <f t="shared" si="57"/>
        <v>287.94872781024247</v>
      </c>
      <c r="H1237">
        <f t="shared" si="58"/>
        <v>7.5202721623708578E-3</v>
      </c>
      <c r="I1237">
        <f t="shared" si="59"/>
        <v>0.99247972783762917</v>
      </c>
    </row>
    <row r="1238" spans="1:9" x14ac:dyDescent="0.3">
      <c r="A1238" s="2">
        <v>1237</v>
      </c>
      <c r="B1238" t="s">
        <v>280</v>
      </c>
      <c r="C1238" t="s">
        <v>281</v>
      </c>
      <c r="D1238" t="s">
        <v>170</v>
      </c>
      <c r="E1238" s="1">
        <v>56047.297643845399</v>
      </c>
      <c r="F1238" s="1">
        <v>22199.277857912301</v>
      </c>
      <c r="G1238">
        <f t="shared" si="57"/>
        <v>78246.575501757703</v>
      </c>
      <c r="H1238">
        <f t="shared" si="58"/>
        <v>0.71629074223940159</v>
      </c>
      <c r="I1238">
        <f t="shared" si="59"/>
        <v>0.28370925776059841</v>
      </c>
    </row>
    <row r="1239" spans="1:9" x14ac:dyDescent="0.3">
      <c r="A1239" s="2">
        <v>1238</v>
      </c>
      <c r="B1239" t="s">
        <v>280</v>
      </c>
      <c r="C1239" t="s">
        <v>281</v>
      </c>
      <c r="D1239" t="s">
        <v>173</v>
      </c>
      <c r="E1239">
        <v>2.93526067583046</v>
      </c>
      <c r="F1239">
        <v>745.27992003747795</v>
      </c>
      <c r="G1239">
        <f t="shared" si="57"/>
        <v>748.21518071330843</v>
      </c>
      <c r="H1239">
        <f t="shared" si="58"/>
        <v>3.9230167356830948E-3</v>
      </c>
      <c r="I1239">
        <f t="shared" si="59"/>
        <v>0.99607698326431693</v>
      </c>
    </row>
    <row r="1240" spans="1:9" x14ac:dyDescent="0.3">
      <c r="A1240" s="2">
        <v>1239</v>
      </c>
      <c r="B1240" t="s">
        <v>280</v>
      </c>
      <c r="C1240" t="s">
        <v>18</v>
      </c>
      <c r="D1240" t="s">
        <v>282</v>
      </c>
      <c r="E1240">
        <v>844.07201630617999</v>
      </c>
      <c r="F1240">
        <v>3.3625485463018299</v>
      </c>
      <c r="G1240">
        <f t="shared" si="57"/>
        <v>847.4345648524818</v>
      </c>
      <c r="H1240">
        <f t="shared" si="58"/>
        <v>0.99603208473460469</v>
      </c>
      <c r="I1240">
        <f t="shared" si="59"/>
        <v>3.9679152653953522E-3</v>
      </c>
    </row>
    <row r="1241" spans="1:9" x14ac:dyDescent="0.3">
      <c r="A1241" s="2">
        <v>1240</v>
      </c>
      <c r="B1241" t="s">
        <v>280</v>
      </c>
      <c r="C1241" t="s">
        <v>18</v>
      </c>
      <c r="D1241" t="s">
        <v>283</v>
      </c>
      <c r="E1241" s="1">
        <v>4267.2467432859903</v>
      </c>
      <c r="F1241">
        <v>1.01866174779279</v>
      </c>
      <c r="G1241">
        <f t="shared" si="57"/>
        <v>4268.2654050337833</v>
      </c>
      <c r="H1241">
        <f t="shared" si="58"/>
        <v>0.99976134057957322</v>
      </c>
      <c r="I1241">
        <f t="shared" si="59"/>
        <v>2.3865942042672187E-4</v>
      </c>
    </row>
    <row r="1242" spans="1:9" x14ac:dyDescent="0.3">
      <c r="A1242" s="2">
        <v>1241</v>
      </c>
      <c r="B1242" t="s">
        <v>280</v>
      </c>
      <c r="C1242" t="s">
        <v>18</v>
      </c>
      <c r="D1242" t="s">
        <v>284</v>
      </c>
      <c r="E1242">
        <v>259.622250308856</v>
      </c>
      <c r="F1242">
        <v>0</v>
      </c>
      <c r="G1242">
        <f t="shared" si="57"/>
        <v>259.622250308856</v>
      </c>
      <c r="H1242">
        <f t="shared" si="58"/>
        <v>1</v>
      </c>
      <c r="I1242">
        <f t="shared" si="59"/>
        <v>0</v>
      </c>
    </row>
    <row r="1243" spans="1:9" x14ac:dyDescent="0.3">
      <c r="A1243" s="2">
        <v>1242</v>
      </c>
      <c r="B1243" t="s">
        <v>280</v>
      </c>
      <c r="C1243" t="s">
        <v>18</v>
      </c>
      <c r="D1243" t="s">
        <v>223</v>
      </c>
      <c r="E1243" s="1">
        <v>5170.3761615789699</v>
      </c>
      <c r="F1243">
        <v>0</v>
      </c>
      <c r="G1243">
        <f t="shared" si="57"/>
        <v>5170.3761615789699</v>
      </c>
      <c r="H1243">
        <f t="shared" si="58"/>
        <v>1</v>
      </c>
      <c r="I1243">
        <f t="shared" si="59"/>
        <v>0</v>
      </c>
    </row>
    <row r="1244" spans="1:9" x14ac:dyDescent="0.3">
      <c r="A1244" s="2">
        <v>1243</v>
      </c>
      <c r="B1244" t="s">
        <v>280</v>
      </c>
      <c r="C1244" t="s">
        <v>18</v>
      </c>
      <c r="D1244" t="s">
        <v>285</v>
      </c>
      <c r="E1244">
        <v>955.721718134703</v>
      </c>
      <c r="F1244">
        <v>0</v>
      </c>
      <c r="G1244">
        <f t="shared" si="57"/>
        <v>955.721718134703</v>
      </c>
      <c r="H1244">
        <f t="shared" si="58"/>
        <v>1</v>
      </c>
      <c r="I1244">
        <f t="shared" si="59"/>
        <v>0</v>
      </c>
    </row>
    <row r="1245" spans="1:9" x14ac:dyDescent="0.3">
      <c r="A1245" s="2">
        <v>1244</v>
      </c>
      <c r="B1245" t="s">
        <v>280</v>
      </c>
      <c r="C1245" t="s">
        <v>18</v>
      </c>
      <c r="D1245" t="s">
        <v>286</v>
      </c>
      <c r="E1245" s="1">
        <v>1906.87656818239</v>
      </c>
      <c r="F1245">
        <v>706.24732593973602</v>
      </c>
      <c r="G1245">
        <f t="shared" si="57"/>
        <v>2613.1238941221259</v>
      </c>
      <c r="H1245">
        <f t="shared" si="58"/>
        <v>0.7297306386703114</v>
      </c>
      <c r="I1245">
        <f t="shared" si="59"/>
        <v>0.27026936132968871</v>
      </c>
    </row>
    <row r="1246" spans="1:9" x14ac:dyDescent="0.3">
      <c r="A1246" s="2">
        <v>1245</v>
      </c>
      <c r="B1246" t="s">
        <v>280</v>
      </c>
      <c r="C1246" t="s">
        <v>18</v>
      </c>
      <c r="D1246" t="s">
        <v>287</v>
      </c>
      <c r="E1246" s="1">
        <v>3075.0573378075101</v>
      </c>
      <c r="F1246">
        <v>93.013957708241094</v>
      </c>
      <c r="G1246">
        <f t="shared" si="57"/>
        <v>3168.071295515751</v>
      </c>
      <c r="H1246">
        <f t="shared" si="58"/>
        <v>0.97064019429111414</v>
      </c>
      <c r="I1246">
        <f t="shared" si="59"/>
        <v>2.9359805708885963E-2</v>
      </c>
    </row>
    <row r="1247" spans="1:9" x14ac:dyDescent="0.3">
      <c r="A1247" s="2">
        <v>1246</v>
      </c>
      <c r="B1247" t="s">
        <v>280</v>
      </c>
      <c r="C1247" t="s">
        <v>18</v>
      </c>
      <c r="D1247" t="s">
        <v>170</v>
      </c>
      <c r="E1247" s="1">
        <v>446112.92718707299</v>
      </c>
      <c r="F1247" s="1">
        <v>42367.922590662703</v>
      </c>
      <c r="G1247">
        <f t="shared" si="57"/>
        <v>488480.84977773571</v>
      </c>
      <c r="H1247">
        <f t="shared" si="58"/>
        <v>0.91326594970930675</v>
      </c>
      <c r="I1247">
        <f t="shared" si="59"/>
        <v>8.6734050290693254E-2</v>
      </c>
    </row>
    <row r="1248" spans="1:9" x14ac:dyDescent="0.3">
      <c r="A1248" s="2">
        <v>1247</v>
      </c>
      <c r="B1248" t="s">
        <v>280</v>
      </c>
      <c r="C1248" t="s">
        <v>18</v>
      </c>
      <c r="D1248" t="s">
        <v>288</v>
      </c>
      <c r="E1248" s="1">
        <v>1041.5005206266201</v>
      </c>
      <c r="F1248">
        <v>48.632567493969702</v>
      </c>
      <c r="G1248">
        <f t="shared" si="57"/>
        <v>1090.1330881205897</v>
      </c>
      <c r="H1248">
        <f t="shared" si="58"/>
        <v>0.95538841264068675</v>
      </c>
      <c r="I1248">
        <f t="shared" si="59"/>
        <v>4.461158735931333E-2</v>
      </c>
    </row>
    <row r="1249" spans="1:9" x14ac:dyDescent="0.3">
      <c r="A1249" s="2">
        <v>1248</v>
      </c>
      <c r="B1249" t="s">
        <v>280</v>
      </c>
      <c r="C1249" t="s">
        <v>289</v>
      </c>
      <c r="D1249" t="s">
        <v>13</v>
      </c>
      <c r="E1249">
        <v>350.06009005232801</v>
      </c>
      <c r="F1249">
        <v>0</v>
      </c>
      <c r="G1249">
        <f t="shared" si="57"/>
        <v>350.06009005232801</v>
      </c>
      <c r="H1249">
        <f t="shared" si="58"/>
        <v>1</v>
      </c>
      <c r="I1249">
        <f t="shared" si="59"/>
        <v>0</v>
      </c>
    </row>
    <row r="1250" spans="1:9" x14ac:dyDescent="0.3">
      <c r="A1250" s="2">
        <v>1249</v>
      </c>
      <c r="B1250" t="s">
        <v>280</v>
      </c>
      <c r="C1250" t="s">
        <v>289</v>
      </c>
      <c r="D1250" t="s">
        <v>290</v>
      </c>
      <c r="E1250">
        <v>402.92553584967698</v>
      </c>
      <c r="F1250">
        <v>0</v>
      </c>
      <c r="G1250">
        <f t="shared" si="57"/>
        <v>402.92553584967698</v>
      </c>
      <c r="H1250">
        <f t="shared" si="58"/>
        <v>1</v>
      </c>
      <c r="I1250">
        <f t="shared" si="59"/>
        <v>0</v>
      </c>
    </row>
    <row r="1251" spans="1:9" x14ac:dyDescent="0.3">
      <c r="A1251" s="2">
        <v>1250</v>
      </c>
      <c r="B1251" t="s">
        <v>280</v>
      </c>
      <c r="C1251" t="s">
        <v>289</v>
      </c>
      <c r="D1251" t="s">
        <v>170</v>
      </c>
      <c r="E1251" s="1">
        <v>2414.2844274849599</v>
      </c>
      <c r="F1251">
        <v>16.564266057764701</v>
      </c>
      <c r="G1251">
        <f t="shared" si="57"/>
        <v>2430.8486935427245</v>
      </c>
      <c r="H1251">
        <f t="shared" si="58"/>
        <v>0.99318580950687485</v>
      </c>
      <c r="I1251">
        <f t="shared" si="59"/>
        <v>6.8141904931252224E-3</v>
      </c>
    </row>
    <row r="1252" spans="1:9" x14ac:dyDescent="0.3">
      <c r="A1252" s="2">
        <v>1251</v>
      </c>
      <c r="B1252" t="s">
        <v>280</v>
      </c>
      <c r="C1252" t="s">
        <v>289</v>
      </c>
      <c r="D1252" t="s">
        <v>291</v>
      </c>
      <c r="E1252" s="1">
        <v>2421.1802090963602</v>
      </c>
      <c r="F1252">
        <v>10.2747352614956</v>
      </c>
      <c r="G1252">
        <f t="shared" si="57"/>
        <v>2431.4549443578558</v>
      </c>
      <c r="H1252">
        <f t="shared" si="58"/>
        <v>0.99577424402399972</v>
      </c>
      <c r="I1252">
        <f t="shared" si="59"/>
        <v>4.2257559760002644E-3</v>
      </c>
    </row>
    <row r="1253" spans="1:9" x14ac:dyDescent="0.3">
      <c r="A1253" s="2">
        <v>1252</v>
      </c>
      <c r="B1253" t="s">
        <v>280</v>
      </c>
      <c r="C1253" t="s">
        <v>19</v>
      </c>
      <c r="D1253" t="s">
        <v>13</v>
      </c>
      <c r="E1253">
        <v>20.896410100652101</v>
      </c>
      <c r="F1253">
        <v>27.877619318984799</v>
      </c>
      <c r="G1253">
        <f t="shared" si="57"/>
        <v>48.774029419636904</v>
      </c>
      <c r="H1253">
        <f t="shared" si="58"/>
        <v>0.42843313028057922</v>
      </c>
      <c r="I1253">
        <f t="shared" si="59"/>
        <v>0.57156686971942072</v>
      </c>
    </row>
    <row r="1254" spans="1:9" x14ac:dyDescent="0.3">
      <c r="A1254" s="2">
        <v>1253</v>
      </c>
      <c r="B1254" t="s">
        <v>280</v>
      </c>
      <c r="C1254" t="s">
        <v>19</v>
      </c>
      <c r="D1254" t="s">
        <v>14</v>
      </c>
      <c r="E1254">
        <v>131.66931532266199</v>
      </c>
      <c r="F1254">
        <v>0</v>
      </c>
      <c r="G1254">
        <f t="shared" si="57"/>
        <v>131.66931532266199</v>
      </c>
      <c r="H1254">
        <f t="shared" si="58"/>
        <v>1</v>
      </c>
      <c r="I1254">
        <f t="shared" si="59"/>
        <v>0</v>
      </c>
    </row>
    <row r="1255" spans="1:9" x14ac:dyDescent="0.3">
      <c r="A1255" s="2">
        <v>1254</v>
      </c>
      <c r="B1255" t="s">
        <v>280</v>
      </c>
      <c r="C1255" t="s">
        <v>19</v>
      </c>
      <c r="D1255" t="s">
        <v>286</v>
      </c>
      <c r="E1255">
        <v>0</v>
      </c>
      <c r="F1255">
        <v>30.224588314574198</v>
      </c>
      <c r="G1255">
        <f t="shared" si="57"/>
        <v>30.224588314574198</v>
      </c>
      <c r="H1255">
        <f t="shared" si="58"/>
        <v>0</v>
      </c>
      <c r="I1255">
        <f t="shared" si="59"/>
        <v>1</v>
      </c>
    </row>
    <row r="1256" spans="1:9" x14ac:dyDescent="0.3">
      <c r="A1256" s="2">
        <v>1255</v>
      </c>
      <c r="B1256" t="s">
        <v>280</v>
      </c>
      <c r="C1256" t="s">
        <v>19</v>
      </c>
      <c r="D1256" t="s">
        <v>292</v>
      </c>
      <c r="E1256">
        <v>37.0506827054515</v>
      </c>
      <c r="F1256">
        <v>0.13847519372397599</v>
      </c>
      <c r="G1256">
        <f t="shared" si="57"/>
        <v>37.189157899175477</v>
      </c>
      <c r="H1256">
        <f t="shared" si="58"/>
        <v>0.99627646331494246</v>
      </c>
      <c r="I1256">
        <f t="shared" si="59"/>
        <v>3.723536685057505E-3</v>
      </c>
    </row>
    <row r="1257" spans="1:9" x14ac:dyDescent="0.3">
      <c r="A1257" s="2">
        <v>1256</v>
      </c>
      <c r="B1257" t="s">
        <v>280</v>
      </c>
      <c r="C1257" t="s">
        <v>19</v>
      </c>
      <c r="D1257" t="s">
        <v>170</v>
      </c>
      <c r="E1257" s="1">
        <v>28892.024773355999</v>
      </c>
      <c r="F1257">
        <v>464.1878170741</v>
      </c>
      <c r="G1257">
        <f t="shared" si="57"/>
        <v>29356.212590430099</v>
      </c>
      <c r="H1257">
        <f t="shared" si="58"/>
        <v>0.98418774848273782</v>
      </c>
      <c r="I1257">
        <f t="shared" si="59"/>
        <v>1.5812251517262198E-2</v>
      </c>
    </row>
    <row r="1258" spans="1:9" x14ac:dyDescent="0.3">
      <c r="A1258" s="2">
        <v>1257</v>
      </c>
      <c r="B1258" t="s">
        <v>280</v>
      </c>
      <c r="C1258" t="s">
        <v>45</v>
      </c>
      <c r="D1258" t="s">
        <v>94</v>
      </c>
      <c r="E1258" s="1">
        <v>2540.9165503938402</v>
      </c>
      <c r="F1258" s="1">
        <v>2554.6767326590698</v>
      </c>
      <c r="G1258">
        <f t="shared" si="57"/>
        <v>5095.59328305291</v>
      </c>
      <c r="H1258">
        <f t="shared" si="58"/>
        <v>0.49864979586273167</v>
      </c>
      <c r="I1258">
        <f t="shared" si="59"/>
        <v>0.50135020413726838</v>
      </c>
    </row>
    <row r="1259" spans="1:9" x14ac:dyDescent="0.3">
      <c r="A1259" s="2">
        <v>1258</v>
      </c>
      <c r="B1259" t="s">
        <v>280</v>
      </c>
      <c r="C1259" t="s">
        <v>45</v>
      </c>
      <c r="D1259" t="s">
        <v>166</v>
      </c>
      <c r="E1259" s="1">
        <v>6208.6807692770899</v>
      </c>
      <c r="F1259" s="1">
        <v>8242.6470680160091</v>
      </c>
      <c r="G1259">
        <f t="shared" si="57"/>
        <v>14451.327837293098</v>
      </c>
      <c r="H1259">
        <f t="shared" si="58"/>
        <v>0.42962701000076736</v>
      </c>
      <c r="I1259">
        <f t="shared" si="59"/>
        <v>0.57037298999923269</v>
      </c>
    </row>
    <row r="1260" spans="1:9" x14ac:dyDescent="0.3">
      <c r="A1260" s="2">
        <v>1259</v>
      </c>
      <c r="B1260" t="s">
        <v>280</v>
      </c>
      <c r="C1260" t="s">
        <v>45</v>
      </c>
      <c r="D1260" t="s">
        <v>46</v>
      </c>
      <c r="E1260">
        <v>0</v>
      </c>
      <c r="F1260">
        <v>409.59724379822399</v>
      </c>
      <c r="G1260">
        <f t="shared" si="57"/>
        <v>409.59724379822399</v>
      </c>
      <c r="H1260">
        <f t="shared" si="58"/>
        <v>0</v>
      </c>
      <c r="I1260">
        <f t="shared" si="59"/>
        <v>1</v>
      </c>
    </row>
    <row r="1261" spans="1:9" x14ac:dyDescent="0.3">
      <c r="A1261" s="2">
        <v>1260</v>
      </c>
      <c r="B1261" t="s">
        <v>280</v>
      </c>
      <c r="C1261" t="s">
        <v>178</v>
      </c>
      <c r="D1261" t="s">
        <v>94</v>
      </c>
      <c r="E1261" s="1">
        <v>6174.4860310428003</v>
      </c>
      <c r="F1261">
        <v>0</v>
      </c>
      <c r="G1261">
        <f t="shared" si="57"/>
        <v>6174.4860310428003</v>
      </c>
      <c r="H1261">
        <f t="shared" si="58"/>
        <v>1</v>
      </c>
      <c r="I1261">
        <f t="shared" si="59"/>
        <v>0</v>
      </c>
    </row>
    <row r="1262" spans="1:9" x14ac:dyDescent="0.3">
      <c r="A1262" s="2">
        <v>1261</v>
      </c>
      <c r="B1262" t="s">
        <v>280</v>
      </c>
      <c r="C1262" t="s">
        <v>293</v>
      </c>
      <c r="D1262" t="s">
        <v>223</v>
      </c>
      <c r="E1262" s="1">
        <v>43668.903661679098</v>
      </c>
      <c r="F1262">
        <v>0</v>
      </c>
      <c r="G1262">
        <f t="shared" si="57"/>
        <v>43668.903661679098</v>
      </c>
      <c r="H1262">
        <f t="shared" si="58"/>
        <v>1</v>
      </c>
      <c r="I1262">
        <f t="shared" si="59"/>
        <v>0</v>
      </c>
    </row>
    <row r="1263" spans="1:9" x14ac:dyDescent="0.3">
      <c r="A1263" s="2">
        <v>1262</v>
      </c>
      <c r="B1263" t="s">
        <v>280</v>
      </c>
      <c r="C1263" t="s">
        <v>293</v>
      </c>
      <c r="D1263" t="s">
        <v>170</v>
      </c>
      <c r="E1263" s="1">
        <v>6764.1108384822801</v>
      </c>
      <c r="F1263">
        <v>0</v>
      </c>
      <c r="G1263">
        <f t="shared" si="57"/>
        <v>6764.1108384822801</v>
      </c>
      <c r="H1263">
        <f t="shared" si="58"/>
        <v>1</v>
      </c>
      <c r="I1263">
        <f t="shared" si="59"/>
        <v>0</v>
      </c>
    </row>
    <row r="1264" spans="1:9" x14ac:dyDescent="0.3">
      <c r="A1264" s="2">
        <v>1263</v>
      </c>
      <c r="B1264" t="s">
        <v>280</v>
      </c>
      <c r="C1264" t="s">
        <v>293</v>
      </c>
      <c r="D1264" t="s">
        <v>243</v>
      </c>
      <c r="E1264">
        <v>673.69407099713703</v>
      </c>
      <c r="F1264">
        <v>0</v>
      </c>
      <c r="G1264">
        <f t="shared" si="57"/>
        <v>673.69407099713703</v>
      </c>
      <c r="H1264">
        <f t="shared" si="58"/>
        <v>1</v>
      </c>
      <c r="I1264">
        <f t="shared" si="59"/>
        <v>0</v>
      </c>
    </row>
    <row r="1265" spans="1:9" x14ac:dyDescent="0.3">
      <c r="A1265" s="2">
        <v>1264</v>
      </c>
      <c r="B1265" t="s">
        <v>280</v>
      </c>
      <c r="C1265" t="s">
        <v>294</v>
      </c>
      <c r="D1265" t="s">
        <v>295</v>
      </c>
      <c r="E1265">
        <v>216.05634667326899</v>
      </c>
      <c r="F1265">
        <v>0</v>
      </c>
      <c r="G1265">
        <f t="shared" si="57"/>
        <v>216.05634667326899</v>
      </c>
      <c r="H1265">
        <f t="shared" si="58"/>
        <v>1</v>
      </c>
      <c r="I1265">
        <f t="shared" si="59"/>
        <v>0</v>
      </c>
    </row>
    <row r="1266" spans="1:9" x14ac:dyDescent="0.3">
      <c r="A1266" s="2">
        <v>1265</v>
      </c>
      <c r="B1266" t="s">
        <v>280</v>
      </c>
      <c r="C1266" t="s">
        <v>294</v>
      </c>
      <c r="D1266" t="s">
        <v>286</v>
      </c>
      <c r="E1266">
        <v>539.63756570791702</v>
      </c>
      <c r="F1266">
        <v>0</v>
      </c>
      <c r="G1266">
        <f t="shared" si="57"/>
        <v>539.63756570791702</v>
      </c>
      <c r="H1266">
        <f t="shared" si="58"/>
        <v>1</v>
      </c>
      <c r="I1266">
        <f t="shared" si="59"/>
        <v>0</v>
      </c>
    </row>
    <row r="1267" spans="1:9" x14ac:dyDescent="0.3">
      <c r="A1267" s="2">
        <v>1266</v>
      </c>
      <c r="B1267" t="s">
        <v>280</v>
      </c>
      <c r="C1267" t="s">
        <v>294</v>
      </c>
      <c r="D1267" t="s">
        <v>287</v>
      </c>
      <c r="E1267">
        <v>125.19169584380499</v>
      </c>
      <c r="F1267">
        <v>42.565466639579803</v>
      </c>
      <c r="G1267">
        <f t="shared" si="57"/>
        <v>167.7571624833848</v>
      </c>
      <c r="H1267">
        <f t="shared" si="58"/>
        <v>0.7462673664154541</v>
      </c>
      <c r="I1267">
        <f t="shared" si="59"/>
        <v>0.2537326335845459</v>
      </c>
    </row>
    <row r="1268" spans="1:9" x14ac:dyDescent="0.3">
      <c r="A1268" s="2">
        <v>1267</v>
      </c>
      <c r="B1268" t="s">
        <v>280</v>
      </c>
      <c r="C1268" t="s">
        <v>294</v>
      </c>
      <c r="D1268" t="s">
        <v>291</v>
      </c>
      <c r="E1268">
        <v>64.753810087955699</v>
      </c>
      <c r="F1268">
        <v>80.737714038713406</v>
      </c>
      <c r="G1268">
        <f t="shared" si="57"/>
        <v>145.49152412666911</v>
      </c>
      <c r="H1268">
        <f t="shared" si="58"/>
        <v>0.44506929511288346</v>
      </c>
      <c r="I1268">
        <f t="shared" si="59"/>
        <v>0.55493070488711649</v>
      </c>
    </row>
    <row r="1269" spans="1:9" x14ac:dyDescent="0.3">
      <c r="A1269" s="2">
        <v>1268</v>
      </c>
      <c r="B1269" t="s">
        <v>280</v>
      </c>
      <c r="C1269" t="s">
        <v>185</v>
      </c>
      <c r="D1269" t="s">
        <v>170</v>
      </c>
      <c r="E1269" s="1">
        <v>2759.1313097968</v>
      </c>
      <c r="F1269">
        <v>599.99028857717599</v>
      </c>
      <c r="G1269">
        <f t="shared" si="57"/>
        <v>3359.1215983739758</v>
      </c>
      <c r="H1269">
        <f t="shared" si="58"/>
        <v>0.82138476652122139</v>
      </c>
      <c r="I1269">
        <f t="shared" si="59"/>
        <v>0.1786152334787787</v>
      </c>
    </row>
    <row r="1270" spans="1:9" x14ac:dyDescent="0.3">
      <c r="A1270" s="2">
        <v>1269</v>
      </c>
      <c r="B1270" t="s">
        <v>280</v>
      </c>
      <c r="C1270" t="s">
        <v>50</v>
      </c>
      <c r="D1270" t="s">
        <v>13</v>
      </c>
      <c r="E1270">
        <v>519.74273905026701</v>
      </c>
      <c r="F1270">
        <v>0</v>
      </c>
      <c r="G1270">
        <f t="shared" si="57"/>
        <v>519.74273905026701</v>
      </c>
      <c r="H1270">
        <f t="shared" si="58"/>
        <v>1</v>
      </c>
      <c r="I1270">
        <f t="shared" si="59"/>
        <v>0</v>
      </c>
    </row>
    <row r="1271" spans="1:9" x14ac:dyDescent="0.3">
      <c r="A1271" s="2">
        <v>1270</v>
      </c>
      <c r="B1271" t="s">
        <v>280</v>
      </c>
      <c r="C1271" t="s">
        <v>50</v>
      </c>
      <c r="D1271" t="s">
        <v>283</v>
      </c>
      <c r="E1271">
        <v>551.57584934679096</v>
      </c>
      <c r="F1271">
        <v>0</v>
      </c>
      <c r="G1271">
        <f t="shared" si="57"/>
        <v>551.57584934679096</v>
      </c>
      <c r="H1271">
        <f t="shared" si="58"/>
        <v>1</v>
      </c>
      <c r="I1271">
        <f t="shared" si="59"/>
        <v>0</v>
      </c>
    </row>
    <row r="1272" spans="1:9" x14ac:dyDescent="0.3">
      <c r="A1272" s="2">
        <v>1271</v>
      </c>
      <c r="B1272" t="s">
        <v>280</v>
      </c>
      <c r="C1272" t="s">
        <v>50</v>
      </c>
      <c r="D1272" t="s">
        <v>164</v>
      </c>
      <c r="E1272">
        <v>316.56773116506599</v>
      </c>
      <c r="F1272">
        <v>0</v>
      </c>
      <c r="G1272">
        <f t="shared" si="57"/>
        <v>316.56773116506599</v>
      </c>
      <c r="H1272">
        <f t="shared" si="58"/>
        <v>1</v>
      </c>
      <c r="I1272">
        <f t="shared" si="59"/>
        <v>0</v>
      </c>
    </row>
    <row r="1273" spans="1:9" x14ac:dyDescent="0.3">
      <c r="A1273" s="2">
        <v>1272</v>
      </c>
      <c r="B1273" t="s">
        <v>280</v>
      </c>
      <c r="C1273" t="s">
        <v>50</v>
      </c>
      <c r="D1273" t="s">
        <v>286</v>
      </c>
      <c r="E1273">
        <v>222.13675848998801</v>
      </c>
      <c r="F1273">
        <v>0</v>
      </c>
      <c r="G1273">
        <f t="shared" si="57"/>
        <v>222.13675848998801</v>
      </c>
      <c r="H1273">
        <f t="shared" si="58"/>
        <v>1</v>
      </c>
      <c r="I1273">
        <f t="shared" si="59"/>
        <v>0</v>
      </c>
    </row>
    <row r="1274" spans="1:9" x14ac:dyDescent="0.3">
      <c r="A1274" s="2">
        <v>1273</v>
      </c>
      <c r="B1274" t="s">
        <v>280</v>
      </c>
      <c r="C1274" t="s">
        <v>50</v>
      </c>
      <c r="D1274" t="s">
        <v>292</v>
      </c>
      <c r="E1274" s="1">
        <v>1041.4170862544299</v>
      </c>
      <c r="F1274">
        <v>0</v>
      </c>
      <c r="G1274">
        <f t="shared" si="57"/>
        <v>1041.4170862544299</v>
      </c>
      <c r="H1274">
        <f t="shared" si="58"/>
        <v>1</v>
      </c>
      <c r="I1274">
        <f t="shared" si="59"/>
        <v>0</v>
      </c>
    </row>
    <row r="1275" spans="1:9" x14ac:dyDescent="0.3">
      <c r="A1275" s="2">
        <v>1274</v>
      </c>
      <c r="B1275" t="s">
        <v>280</v>
      </c>
      <c r="C1275" t="s">
        <v>50</v>
      </c>
      <c r="D1275" t="s">
        <v>170</v>
      </c>
      <c r="E1275" s="1">
        <v>79950.164802094994</v>
      </c>
      <c r="F1275">
        <v>0</v>
      </c>
      <c r="G1275">
        <f t="shared" si="57"/>
        <v>79950.164802094994</v>
      </c>
      <c r="H1275">
        <f t="shared" si="58"/>
        <v>1</v>
      </c>
      <c r="I1275">
        <f t="shared" si="59"/>
        <v>0</v>
      </c>
    </row>
    <row r="1276" spans="1:9" x14ac:dyDescent="0.3">
      <c r="A1276" s="2">
        <v>1275</v>
      </c>
      <c r="B1276" t="s">
        <v>280</v>
      </c>
      <c r="C1276" t="s">
        <v>50</v>
      </c>
      <c r="D1276" t="s">
        <v>172</v>
      </c>
      <c r="E1276">
        <v>316.41201927844799</v>
      </c>
      <c r="F1276">
        <v>0</v>
      </c>
      <c r="G1276">
        <f t="shared" si="57"/>
        <v>316.41201927844799</v>
      </c>
      <c r="H1276">
        <f t="shared" si="58"/>
        <v>1</v>
      </c>
      <c r="I1276">
        <f t="shared" si="59"/>
        <v>0</v>
      </c>
    </row>
    <row r="1277" spans="1:9" x14ac:dyDescent="0.3">
      <c r="A1277" s="2">
        <v>1276</v>
      </c>
      <c r="B1277" t="s">
        <v>280</v>
      </c>
      <c r="C1277" t="s">
        <v>50</v>
      </c>
      <c r="D1277" t="s">
        <v>288</v>
      </c>
      <c r="E1277">
        <v>607.199823311307</v>
      </c>
      <c r="F1277">
        <v>0</v>
      </c>
      <c r="G1277">
        <f t="shared" si="57"/>
        <v>607.199823311307</v>
      </c>
      <c r="H1277">
        <f t="shared" si="58"/>
        <v>1</v>
      </c>
      <c r="I1277">
        <f t="shared" si="59"/>
        <v>0</v>
      </c>
    </row>
    <row r="1278" spans="1:9" x14ac:dyDescent="0.3">
      <c r="A1278" s="2">
        <v>1277</v>
      </c>
      <c r="B1278" t="s">
        <v>280</v>
      </c>
      <c r="C1278" t="s">
        <v>50</v>
      </c>
      <c r="D1278" t="s">
        <v>291</v>
      </c>
      <c r="E1278">
        <v>377.09715020713497</v>
      </c>
      <c r="F1278">
        <v>0</v>
      </c>
      <c r="G1278">
        <f t="shared" si="57"/>
        <v>377.09715020713497</v>
      </c>
      <c r="H1278">
        <f t="shared" si="58"/>
        <v>1</v>
      </c>
      <c r="I1278">
        <f t="shared" si="59"/>
        <v>0</v>
      </c>
    </row>
    <row r="1279" spans="1:9" x14ac:dyDescent="0.3">
      <c r="A1279" s="2">
        <v>1278</v>
      </c>
      <c r="B1279" t="s">
        <v>280</v>
      </c>
      <c r="C1279" t="s">
        <v>50</v>
      </c>
      <c r="D1279" t="s">
        <v>296</v>
      </c>
      <c r="E1279">
        <v>755.65377517476702</v>
      </c>
      <c r="F1279">
        <v>0</v>
      </c>
      <c r="G1279">
        <f t="shared" si="57"/>
        <v>755.65377517476702</v>
      </c>
      <c r="H1279">
        <f t="shared" si="58"/>
        <v>1</v>
      </c>
      <c r="I1279">
        <f t="shared" si="59"/>
        <v>0</v>
      </c>
    </row>
    <row r="1280" spans="1:9" x14ac:dyDescent="0.3">
      <c r="A1280" s="2">
        <v>1279</v>
      </c>
      <c r="B1280" t="s">
        <v>280</v>
      </c>
      <c r="C1280" t="s">
        <v>297</v>
      </c>
      <c r="D1280" t="s">
        <v>284</v>
      </c>
      <c r="E1280">
        <v>63.521862262971801</v>
      </c>
      <c r="F1280">
        <v>0</v>
      </c>
      <c r="G1280">
        <f t="shared" si="57"/>
        <v>63.521862262971801</v>
      </c>
      <c r="H1280">
        <f t="shared" si="58"/>
        <v>1</v>
      </c>
      <c r="I1280">
        <f t="shared" si="59"/>
        <v>0</v>
      </c>
    </row>
    <row r="1281" spans="1:9" x14ac:dyDescent="0.3">
      <c r="A1281" s="2">
        <v>1280</v>
      </c>
      <c r="B1281" t="s">
        <v>280</v>
      </c>
      <c r="C1281" t="s">
        <v>51</v>
      </c>
      <c r="D1281" t="s">
        <v>298</v>
      </c>
      <c r="E1281">
        <v>43.775959861673599</v>
      </c>
      <c r="F1281">
        <v>0</v>
      </c>
      <c r="G1281">
        <f t="shared" si="57"/>
        <v>43.775959861673599</v>
      </c>
      <c r="H1281">
        <f t="shared" si="58"/>
        <v>1</v>
      </c>
      <c r="I1281">
        <f t="shared" si="59"/>
        <v>0</v>
      </c>
    </row>
    <row r="1282" spans="1:9" x14ac:dyDescent="0.3">
      <c r="A1282" s="2">
        <v>1281</v>
      </c>
      <c r="B1282" t="s">
        <v>280</v>
      </c>
      <c r="C1282" t="s">
        <v>51</v>
      </c>
      <c r="D1282" t="s">
        <v>286</v>
      </c>
      <c r="E1282">
        <v>527.92396861153395</v>
      </c>
      <c r="F1282">
        <v>0</v>
      </c>
      <c r="G1282">
        <f t="shared" si="57"/>
        <v>527.92396861153395</v>
      </c>
      <c r="H1282">
        <f t="shared" si="58"/>
        <v>1</v>
      </c>
      <c r="I1282">
        <f t="shared" si="59"/>
        <v>0</v>
      </c>
    </row>
    <row r="1283" spans="1:9" x14ac:dyDescent="0.3">
      <c r="A1283" s="2">
        <v>1282</v>
      </c>
      <c r="B1283" t="s">
        <v>280</v>
      </c>
      <c r="C1283" t="s">
        <v>51</v>
      </c>
      <c r="D1283" t="s">
        <v>299</v>
      </c>
      <c r="E1283">
        <v>328.142742699103</v>
      </c>
      <c r="F1283">
        <v>0</v>
      </c>
      <c r="G1283">
        <f t="shared" ref="G1283:G1346" si="60">SUM(E1283:F1283)</f>
        <v>328.142742699103</v>
      </c>
      <c r="H1283">
        <f t="shared" ref="H1283:H1346" si="61">E1283/G1283</f>
        <v>1</v>
      </c>
      <c r="I1283">
        <f t="shared" ref="I1283:I1346" si="62">F1283/G1283</f>
        <v>0</v>
      </c>
    </row>
    <row r="1284" spans="1:9" x14ac:dyDescent="0.3">
      <c r="A1284" s="2">
        <v>1283</v>
      </c>
      <c r="B1284" t="s">
        <v>280</v>
      </c>
      <c r="C1284" t="s">
        <v>51</v>
      </c>
      <c r="D1284" t="s">
        <v>300</v>
      </c>
      <c r="E1284" s="1">
        <v>3394.0390670024399</v>
      </c>
      <c r="F1284">
        <v>38.645418826704898</v>
      </c>
      <c r="G1284">
        <f t="shared" si="60"/>
        <v>3432.6844858291447</v>
      </c>
      <c r="H1284">
        <f t="shared" si="61"/>
        <v>0.98874192516491355</v>
      </c>
      <c r="I1284">
        <f t="shared" si="62"/>
        <v>1.1258074835086489E-2</v>
      </c>
    </row>
    <row r="1285" spans="1:9" x14ac:dyDescent="0.3">
      <c r="A1285" s="2">
        <v>1284</v>
      </c>
      <c r="B1285" t="s">
        <v>280</v>
      </c>
      <c r="C1285" t="s">
        <v>51</v>
      </c>
      <c r="D1285" t="s">
        <v>170</v>
      </c>
      <c r="E1285" s="1">
        <v>1933.98527317156</v>
      </c>
      <c r="F1285">
        <v>0</v>
      </c>
      <c r="G1285">
        <f t="shared" si="60"/>
        <v>1933.98527317156</v>
      </c>
      <c r="H1285">
        <f t="shared" si="61"/>
        <v>1</v>
      </c>
      <c r="I1285">
        <f t="shared" si="62"/>
        <v>0</v>
      </c>
    </row>
    <row r="1286" spans="1:9" x14ac:dyDescent="0.3">
      <c r="A1286" s="2">
        <v>1285</v>
      </c>
      <c r="B1286" t="s">
        <v>280</v>
      </c>
      <c r="C1286" t="s">
        <v>51</v>
      </c>
      <c r="D1286" t="s">
        <v>288</v>
      </c>
      <c r="E1286">
        <v>428.77685482779498</v>
      </c>
      <c r="F1286">
        <v>274.89210653670699</v>
      </c>
      <c r="G1286">
        <f t="shared" si="60"/>
        <v>703.66896136450191</v>
      </c>
      <c r="H1286">
        <f t="shared" si="61"/>
        <v>0.60934456167619377</v>
      </c>
      <c r="I1286">
        <f t="shared" si="62"/>
        <v>0.39065543832380628</v>
      </c>
    </row>
    <row r="1287" spans="1:9" x14ac:dyDescent="0.3">
      <c r="A1287" s="2">
        <v>1286</v>
      </c>
      <c r="B1287" t="s">
        <v>280</v>
      </c>
      <c r="C1287" t="s">
        <v>301</v>
      </c>
      <c r="D1287" t="s">
        <v>284</v>
      </c>
      <c r="E1287">
        <v>135.78268113765699</v>
      </c>
      <c r="F1287">
        <v>0</v>
      </c>
      <c r="G1287">
        <f t="shared" si="60"/>
        <v>135.78268113765699</v>
      </c>
      <c r="H1287">
        <f t="shared" si="61"/>
        <v>1</v>
      </c>
      <c r="I1287">
        <f t="shared" si="62"/>
        <v>0</v>
      </c>
    </row>
    <row r="1288" spans="1:9" x14ac:dyDescent="0.3">
      <c r="A1288" s="2">
        <v>1287</v>
      </c>
      <c r="B1288" t="s">
        <v>280</v>
      </c>
      <c r="C1288" t="s">
        <v>301</v>
      </c>
      <c r="D1288" t="s">
        <v>291</v>
      </c>
      <c r="E1288">
        <v>41.571911613296102</v>
      </c>
      <c r="F1288">
        <v>0</v>
      </c>
      <c r="G1288">
        <f t="shared" si="60"/>
        <v>41.571911613296102</v>
      </c>
      <c r="H1288">
        <f t="shared" si="61"/>
        <v>1</v>
      </c>
      <c r="I1288">
        <f t="shared" si="62"/>
        <v>0</v>
      </c>
    </row>
    <row r="1289" spans="1:9" x14ac:dyDescent="0.3">
      <c r="A1289" s="2">
        <v>1288</v>
      </c>
      <c r="B1289" t="s">
        <v>280</v>
      </c>
      <c r="C1289" t="s">
        <v>302</v>
      </c>
      <c r="D1289" t="s">
        <v>166</v>
      </c>
      <c r="E1289" s="1">
        <v>26135.2680115486</v>
      </c>
      <c r="F1289">
        <v>0</v>
      </c>
      <c r="G1289">
        <f t="shared" si="60"/>
        <v>26135.2680115486</v>
      </c>
      <c r="H1289">
        <f t="shared" si="61"/>
        <v>1</v>
      </c>
      <c r="I1289">
        <f t="shared" si="62"/>
        <v>0</v>
      </c>
    </row>
    <row r="1290" spans="1:9" x14ac:dyDescent="0.3">
      <c r="A1290" s="2">
        <v>1289</v>
      </c>
      <c r="B1290" t="s">
        <v>280</v>
      </c>
      <c r="C1290" t="s">
        <v>302</v>
      </c>
      <c r="D1290" t="s">
        <v>223</v>
      </c>
      <c r="E1290" s="1">
        <v>4011.0295407462499</v>
      </c>
      <c r="F1290">
        <v>0</v>
      </c>
      <c r="G1290">
        <f t="shared" si="60"/>
        <v>4011.0295407462499</v>
      </c>
      <c r="H1290">
        <f t="shared" si="61"/>
        <v>1</v>
      </c>
      <c r="I1290">
        <f t="shared" si="62"/>
        <v>0</v>
      </c>
    </row>
    <row r="1291" spans="1:9" x14ac:dyDescent="0.3">
      <c r="A1291" s="2">
        <v>1290</v>
      </c>
      <c r="B1291" t="s">
        <v>280</v>
      </c>
      <c r="C1291" t="s">
        <v>302</v>
      </c>
      <c r="D1291" t="s">
        <v>170</v>
      </c>
      <c r="E1291" s="1">
        <v>44987.206617348696</v>
      </c>
      <c r="F1291">
        <v>0</v>
      </c>
      <c r="G1291">
        <f t="shared" si="60"/>
        <v>44987.206617348696</v>
      </c>
      <c r="H1291">
        <f t="shared" si="61"/>
        <v>1</v>
      </c>
      <c r="I1291">
        <f t="shared" si="62"/>
        <v>0</v>
      </c>
    </row>
    <row r="1292" spans="1:9" x14ac:dyDescent="0.3">
      <c r="A1292" s="2">
        <v>1291</v>
      </c>
      <c r="B1292" t="s">
        <v>280</v>
      </c>
      <c r="C1292" t="s">
        <v>302</v>
      </c>
      <c r="D1292" t="s">
        <v>174</v>
      </c>
      <c r="E1292">
        <v>570.36708437142897</v>
      </c>
      <c r="F1292">
        <v>0</v>
      </c>
      <c r="G1292">
        <f t="shared" si="60"/>
        <v>570.36708437142897</v>
      </c>
      <c r="H1292">
        <f t="shared" si="61"/>
        <v>1</v>
      </c>
      <c r="I1292">
        <f t="shared" si="62"/>
        <v>0</v>
      </c>
    </row>
    <row r="1293" spans="1:9" x14ac:dyDescent="0.3">
      <c r="A1293" s="2">
        <v>1292</v>
      </c>
      <c r="B1293" t="s">
        <v>280</v>
      </c>
      <c r="C1293" t="s">
        <v>59</v>
      </c>
      <c r="D1293" t="s">
        <v>11</v>
      </c>
      <c r="E1293">
        <v>289.870683992556</v>
      </c>
      <c r="F1293">
        <v>0</v>
      </c>
      <c r="G1293">
        <f t="shared" si="60"/>
        <v>289.870683992556</v>
      </c>
      <c r="H1293">
        <f t="shared" si="61"/>
        <v>1</v>
      </c>
      <c r="I1293">
        <f t="shared" si="62"/>
        <v>0</v>
      </c>
    </row>
    <row r="1294" spans="1:9" x14ac:dyDescent="0.3">
      <c r="A1294" s="2">
        <v>1293</v>
      </c>
      <c r="B1294" t="s">
        <v>280</v>
      </c>
      <c r="C1294" t="s">
        <v>59</v>
      </c>
      <c r="D1294" t="s">
        <v>283</v>
      </c>
      <c r="E1294">
        <v>34.925849893366902</v>
      </c>
      <c r="F1294">
        <v>200.86708569043199</v>
      </c>
      <c r="G1294">
        <f t="shared" si="60"/>
        <v>235.79293558379891</v>
      </c>
      <c r="H1294">
        <f t="shared" si="61"/>
        <v>0.14812084936681463</v>
      </c>
      <c r="I1294">
        <f t="shared" si="62"/>
        <v>0.85187915063318531</v>
      </c>
    </row>
    <row r="1295" spans="1:9" x14ac:dyDescent="0.3">
      <c r="A1295" s="2">
        <v>1294</v>
      </c>
      <c r="B1295" t="s">
        <v>280</v>
      </c>
      <c r="C1295" t="s">
        <v>59</v>
      </c>
      <c r="D1295" t="s">
        <v>164</v>
      </c>
      <c r="E1295" s="1">
        <v>9017.8480193962496</v>
      </c>
      <c r="F1295">
        <v>14.1696030679259</v>
      </c>
      <c r="G1295">
        <f t="shared" si="60"/>
        <v>9032.0176224641764</v>
      </c>
      <c r="H1295">
        <f t="shared" si="61"/>
        <v>0.99843118075493076</v>
      </c>
      <c r="I1295">
        <f t="shared" si="62"/>
        <v>1.5688192450691934E-3</v>
      </c>
    </row>
    <row r="1296" spans="1:9" x14ac:dyDescent="0.3">
      <c r="A1296" s="2">
        <v>1295</v>
      </c>
      <c r="B1296" t="s">
        <v>280</v>
      </c>
      <c r="C1296" t="s">
        <v>59</v>
      </c>
      <c r="D1296" t="s">
        <v>223</v>
      </c>
      <c r="E1296" s="1">
        <v>32798.994601892497</v>
      </c>
      <c r="F1296" s="1">
        <v>1887.4350313427201</v>
      </c>
      <c r="G1296">
        <f t="shared" si="60"/>
        <v>34686.429633235217</v>
      </c>
      <c r="H1296">
        <f t="shared" si="61"/>
        <v>0.94558577947341538</v>
      </c>
      <c r="I1296">
        <f t="shared" si="62"/>
        <v>5.4414220526584602E-2</v>
      </c>
    </row>
    <row r="1297" spans="1:9" x14ac:dyDescent="0.3">
      <c r="A1297" s="2">
        <v>1296</v>
      </c>
      <c r="B1297" t="s">
        <v>280</v>
      </c>
      <c r="C1297" t="s">
        <v>59</v>
      </c>
      <c r="D1297" t="s">
        <v>303</v>
      </c>
      <c r="E1297">
        <v>410.80373834794602</v>
      </c>
      <c r="F1297">
        <v>0</v>
      </c>
      <c r="G1297">
        <f t="shared" si="60"/>
        <v>410.80373834794602</v>
      </c>
      <c r="H1297">
        <f t="shared" si="61"/>
        <v>1</v>
      </c>
      <c r="I1297">
        <f t="shared" si="62"/>
        <v>0</v>
      </c>
    </row>
    <row r="1298" spans="1:9" x14ac:dyDescent="0.3">
      <c r="A1298" s="2">
        <v>1297</v>
      </c>
      <c r="B1298" t="s">
        <v>280</v>
      </c>
      <c r="C1298" t="s">
        <v>59</v>
      </c>
      <c r="D1298" t="s">
        <v>304</v>
      </c>
      <c r="E1298">
        <v>205.97131615897899</v>
      </c>
      <c r="F1298">
        <v>7.8973674734212196</v>
      </c>
      <c r="G1298">
        <f t="shared" si="60"/>
        <v>213.86868363240021</v>
      </c>
      <c r="H1298">
        <f t="shared" si="61"/>
        <v>0.96307375470176226</v>
      </c>
      <c r="I1298">
        <f t="shared" si="62"/>
        <v>3.6926245298237771E-2</v>
      </c>
    </row>
    <row r="1299" spans="1:9" x14ac:dyDescent="0.3">
      <c r="A1299" s="2">
        <v>1298</v>
      </c>
      <c r="B1299" t="s">
        <v>280</v>
      </c>
      <c r="C1299" t="s">
        <v>59</v>
      </c>
      <c r="D1299" t="s">
        <v>285</v>
      </c>
      <c r="E1299">
        <v>488.348252663729</v>
      </c>
      <c r="F1299">
        <v>0</v>
      </c>
      <c r="G1299">
        <f t="shared" si="60"/>
        <v>488.348252663729</v>
      </c>
      <c r="H1299">
        <f t="shared" si="61"/>
        <v>1</v>
      </c>
      <c r="I1299">
        <f t="shared" si="62"/>
        <v>0</v>
      </c>
    </row>
    <row r="1300" spans="1:9" x14ac:dyDescent="0.3">
      <c r="A1300" s="2">
        <v>1299</v>
      </c>
      <c r="B1300" t="s">
        <v>280</v>
      </c>
      <c r="C1300" t="s">
        <v>59</v>
      </c>
      <c r="D1300" t="s">
        <v>286</v>
      </c>
      <c r="E1300" s="1">
        <v>1357.18664048392</v>
      </c>
      <c r="F1300">
        <v>328.16172038473297</v>
      </c>
      <c r="G1300">
        <f t="shared" si="60"/>
        <v>1685.3483608686529</v>
      </c>
      <c r="H1300">
        <f t="shared" si="61"/>
        <v>0.80528552553040511</v>
      </c>
      <c r="I1300">
        <f t="shared" si="62"/>
        <v>0.19471447446959492</v>
      </c>
    </row>
    <row r="1301" spans="1:9" x14ac:dyDescent="0.3">
      <c r="A1301" s="2">
        <v>1300</v>
      </c>
      <c r="B1301" t="s">
        <v>280</v>
      </c>
      <c r="C1301" t="s">
        <v>59</v>
      </c>
      <c r="D1301" t="s">
        <v>305</v>
      </c>
      <c r="E1301" s="1">
        <v>4332.0247046846398</v>
      </c>
      <c r="F1301">
        <v>703.35447737799097</v>
      </c>
      <c r="G1301">
        <f t="shared" si="60"/>
        <v>5035.3791820626311</v>
      </c>
      <c r="H1301">
        <f t="shared" si="61"/>
        <v>0.86031747521943769</v>
      </c>
      <c r="I1301">
        <f t="shared" si="62"/>
        <v>0.13968252478056228</v>
      </c>
    </row>
    <row r="1302" spans="1:9" x14ac:dyDescent="0.3">
      <c r="A1302" s="2">
        <v>1301</v>
      </c>
      <c r="B1302" t="s">
        <v>280</v>
      </c>
      <c r="C1302" t="s">
        <v>59</v>
      </c>
      <c r="D1302" t="s">
        <v>292</v>
      </c>
      <c r="E1302" s="1">
        <v>1141.5980814744601</v>
      </c>
      <c r="F1302">
        <v>0</v>
      </c>
      <c r="G1302">
        <f t="shared" si="60"/>
        <v>1141.5980814744601</v>
      </c>
      <c r="H1302">
        <f t="shared" si="61"/>
        <v>1</v>
      </c>
      <c r="I1302">
        <f t="shared" si="62"/>
        <v>0</v>
      </c>
    </row>
    <row r="1303" spans="1:9" x14ac:dyDescent="0.3">
      <c r="A1303" s="2">
        <v>1302</v>
      </c>
      <c r="B1303" t="s">
        <v>280</v>
      </c>
      <c r="C1303" t="s">
        <v>59</v>
      </c>
      <c r="D1303" t="s">
        <v>170</v>
      </c>
      <c r="E1303" s="1">
        <v>70308.855009726904</v>
      </c>
      <c r="F1303" s="1">
        <v>5798.1912156341796</v>
      </c>
      <c r="G1303">
        <f t="shared" si="60"/>
        <v>76107.046225361089</v>
      </c>
      <c r="H1303">
        <f t="shared" si="61"/>
        <v>0.92381531667297767</v>
      </c>
      <c r="I1303">
        <f t="shared" si="62"/>
        <v>7.618468332702226E-2</v>
      </c>
    </row>
    <row r="1304" spans="1:9" x14ac:dyDescent="0.3">
      <c r="A1304" s="2">
        <v>1303</v>
      </c>
      <c r="B1304" t="s">
        <v>280</v>
      </c>
      <c r="C1304" t="s">
        <v>59</v>
      </c>
      <c r="D1304" t="s">
        <v>306</v>
      </c>
      <c r="E1304" s="1">
        <v>2125.40191870952</v>
      </c>
      <c r="F1304">
        <v>804.80084650877097</v>
      </c>
      <c r="G1304">
        <f t="shared" si="60"/>
        <v>2930.202765218291</v>
      </c>
      <c r="H1304">
        <f t="shared" si="61"/>
        <v>0.72534295030302598</v>
      </c>
      <c r="I1304">
        <f t="shared" si="62"/>
        <v>0.27465704969697408</v>
      </c>
    </row>
    <row r="1305" spans="1:9" x14ac:dyDescent="0.3">
      <c r="A1305" s="2">
        <v>1304</v>
      </c>
      <c r="B1305" t="s">
        <v>280</v>
      </c>
      <c r="C1305" t="s">
        <v>59</v>
      </c>
      <c r="D1305" t="s">
        <v>291</v>
      </c>
      <c r="E1305" s="1">
        <v>1672.3019178618099</v>
      </c>
      <c r="F1305">
        <v>0</v>
      </c>
      <c r="G1305">
        <f t="shared" si="60"/>
        <v>1672.3019178618099</v>
      </c>
      <c r="H1305">
        <f t="shared" si="61"/>
        <v>1</v>
      </c>
      <c r="I1305">
        <f t="shared" si="62"/>
        <v>0</v>
      </c>
    </row>
    <row r="1306" spans="1:9" x14ac:dyDescent="0.3">
      <c r="A1306" s="2">
        <v>1305</v>
      </c>
      <c r="B1306" t="s">
        <v>280</v>
      </c>
      <c r="C1306" t="s">
        <v>63</v>
      </c>
      <c r="D1306" t="s">
        <v>181</v>
      </c>
      <c r="E1306">
        <v>728.351304478624</v>
      </c>
      <c r="F1306">
        <v>0</v>
      </c>
      <c r="G1306">
        <f t="shared" si="60"/>
        <v>728.351304478624</v>
      </c>
      <c r="H1306">
        <f t="shared" si="61"/>
        <v>1</v>
      </c>
      <c r="I1306">
        <f t="shared" si="62"/>
        <v>0</v>
      </c>
    </row>
    <row r="1307" spans="1:9" x14ac:dyDescent="0.3">
      <c r="A1307" s="2">
        <v>1306</v>
      </c>
      <c r="B1307" t="s">
        <v>280</v>
      </c>
      <c r="C1307" t="s">
        <v>63</v>
      </c>
      <c r="D1307" t="s">
        <v>166</v>
      </c>
      <c r="E1307" s="1">
        <v>1083.1668351052299</v>
      </c>
      <c r="F1307">
        <v>0</v>
      </c>
      <c r="G1307">
        <f t="shared" si="60"/>
        <v>1083.1668351052299</v>
      </c>
      <c r="H1307">
        <f t="shared" si="61"/>
        <v>1</v>
      </c>
      <c r="I1307">
        <f t="shared" si="62"/>
        <v>0</v>
      </c>
    </row>
    <row r="1308" spans="1:9" x14ac:dyDescent="0.3">
      <c r="A1308" s="2">
        <v>1307</v>
      </c>
      <c r="B1308" t="s">
        <v>280</v>
      </c>
      <c r="C1308" t="s">
        <v>63</v>
      </c>
      <c r="D1308" t="s">
        <v>223</v>
      </c>
      <c r="E1308" s="1">
        <v>24749.489579694899</v>
      </c>
      <c r="F1308" s="1">
        <v>8495.84769929498</v>
      </c>
      <c r="G1308">
        <f t="shared" si="60"/>
        <v>33245.337278989879</v>
      </c>
      <c r="H1308">
        <f t="shared" si="61"/>
        <v>0.74444994713095847</v>
      </c>
      <c r="I1308">
        <f t="shared" si="62"/>
        <v>0.25555005286904153</v>
      </c>
    </row>
    <row r="1309" spans="1:9" x14ac:dyDescent="0.3">
      <c r="A1309" s="2">
        <v>1308</v>
      </c>
      <c r="B1309" t="s">
        <v>280</v>
      </c>
      <c r="C1309" t="s">
        <v>63</v>
      </c>
      <c r="D1309" t="s">
        <v>170</v>
      </c>
      <c r="E1309" s="1">
        <v>470567.70311435597</v>
      </c>
      <c r="F1309" s="1">
        <v>9243.8737048730709</v>
      </c>
      <c r="G1309">
        <f t="shared" si="60"/>
        <v>479811.57681922906</v>
      </c>
      <c r="H1309">
        <f t="shared" si="61"/>
        <v>0.98073436709019679</v>
      </c>
      <c r="I1309">
        <f t="shared" si="62"/>
        <v>1.9265632909803126E-2</v>
      </c>
    </row>
    <row r="1310" spans="1:9" x14ac:dyDescent="0.3">
      <c r="A1310" s="2">
        <v>1309</v>
      </c>
      <c r="B1310" t="s">
        <v>280</v>
      </c>
      <c r="C1310" t="s">
        <v>307</v>
      </c>
      <c r="D1310" t="s">
        <v>308</v>
      </c>
      <c r="E1310">
        <v>401.09198664272901</v>
      </c>
      <c r="F1310">
        <v>0</v>
      </c>
      <c r="G1310">
        <f t="shared" si="60"/>
        <v>401.09198664272901</v>
      </c>
      <c r="H1310">
        <f t="shared" si="61"/>
        <v>1</v>
      </c>
      <c r="I1310">
        <f t="shared" si="62"/>
        <v>0</v>
      </c>
    </row>
    <row r="1311" spans="1:9" x14ac:dyDescent="0.3">
      <c r="A1311" s="2">
        <v>1310</v>
      </c>
      <c r="B1311" t="s">
        <v>280</v>
      </c>
      <c r="C1311" t="s">
        <v>307</v>
      </c>
      <c r="D1311" t="s">
        <v>223</v>
      </c>
      <c r="E1311">
        <v>178.793498354333</v>
      </c>
      <c r="F1311">
        <v>0</v>
      </c>
      <c r="G1311">
        <f t="shared" si="60"/>
        <v>178.793498354333</v>
      </c>
      <c r="H1311">
        <f t="shared" si="61"/>
        <v>1</v>
      </c>
      <c r="I1311">
        <f t="shared" si="62"/>
        <v>0</v>
      </c>
    </row>
    <row r="1312" spans="1:9" x14ac:dyDescent="0.3">
      <c r="A1312" s="2">
        <v>1311</v>
      </c>
      <c r="B1312" t="s">
        <v>280</v>
      </c>
      <c r="C1312" t="s">
        <v>85</v>
      </c>
      <c r="D1312" t="s">
        <v>60</v>
      </c>
      <c r="E1312" s="1">
        <v>3839.65110826502</v>
      </c>
      <c r="F1312">
        <v>0</v>
      </c>
      <c r="G1312">
        <f t="shared" si="60"/>
        <v>3839.65110826502</v>
      </c>
      <c r="H1312">
        <f t="shared" si="61"/>
        <v>1</v>
      </c>
      <c r="I1312">
        <f t="shared" si="62"/>
        <v>0</v>
      </c>
    </row>
    <row r="1313" spans="1:9" x14ac:dyDescent="0.3">
      <c r="A1313" s="2">
        <v>1312</v>
      </c>
      <c r="B1313" t="s">
        <v>280</v>
      </c>
      <c r="C1313" t="s">
        <v>85</v>
      </c>
      <c r="D1313" t="s">
        <v>240</v>
      </c>
      <c r="E1313" s="1">
        <v>1565.53622814285</v>
      </c>
      <c r="F1313">
        <v>0</v>
      </c>
      <c r="G1313">
        <f t="shared" si="60"/>
        <v>1565.53622814285</v>
      </c>
      <c r="H1313">
        <f t="shared" si="61"/>
        <v>1</v>
      </c>
      <c r="I1313">
        <f t="shared" si="62"/>
        <v>0</v>
      </c>
    </row>
    <row r="1314" spans="1:9" x14ac:dyDescent="0.3">
      <c r="A1314" s="2">
        <v>1313</v>
      </c>
      <c r="B1314" t="s">
        <v>280</v>
      </c>
      <c r="C1314" t="s">
        <v>85</v>
      </c>
      <c r="D1314" t="s">
        <v>223</v>
      </c>
      <c r="E1314" s="1">
        <v>5472.4426878239101</v>
      </c>
      <c r="F1314">
        <v>0.71218282058638205</v>
      </c>
      <c r="G1314">
        <f t="shared" si="60"/>
        <v>5473.1548706444964</v>
      </c>
      <c r="H1314">
        <f t="shared" si="61"/>
        <v>0.99986987709330022</v>
      </c>
      <c r="I1314">
        <f t="shared" si="62"/>
        <v>1.301229066997913E-4</v>
      </c>
    </row>
    <row r="1315" spans="1:9" x14ac:dyDescent="0.3">
      <c r="A1315" s="2">
        <v>1314</v>
      </c>
      <c r="B1315" t="s">
        <v>280</v>
      </c>
      <c r="C1315" t="s">
        <v>85</v>
      </c>
      <c r="D1315" t="s">
        <v>170</v>
      </c>
      <c r="E1315" s="1">
        <v>2487.7763377282899</v>
      </c>
      <c r="F1315">
        <v>0</v>
      </c>
      <c r="G1315">
        <f t="shared" si="60"/>
        <v>2487.7763377282899</v>
      </c>
      <c r="H1315">
        <f t="shared" si="61"/>
        <v>1</v>
      </c>
      <c r="I1315">
        <f t="shared" si="62"/>
        <v>0</v>
      </c>
    </row>
    <row r="1316" spans="1:9" x14ac:dyDescent="0.3">
      <c r="A1316" s="2">
        <v>1315</v>
      </c>
      <c r="B1316" t="s">
        <v>280</v>
      </c>
      <c r="C1316" t="s">
        <v>204</v>
      </c>
      <c r="D1316" t="s">
        <v>11</v>
      </c>
      <c r="E1316">
        <v>71.557618112168996</v>
      </c>
      <c r="F1316">
        <v>316.083336189497</v>
      </c>
      <c r="G1316">
        <f t="shared" si="60"/>
        <v>387.640954301666</v>
      </c>
      <c r="H1316">
        <f t="shared" si="61"/>
        <v>0.18459767297054519</v>
      </c>
      <c r="I1316">
        <f t="shared" si="62"/>
        <v>0.81540232702945481</v>
      </c>
    </row>
    <row r="1317" spans="1:9" x14ac:dyDescent="0.3">
      <c r="A1317" s="2">
        <v>1316</v>
      </c>
      <c r="B1317" t="s">
        <v>280</v>
      </c>
      <c r="C1317" t="s">
        <v>204</v>
      </c>
      <c r="D1317" t="s">
        <v>94</v>
      </c>
      <c r="E1317" s="1">
        <v>9536.2656300400704</v>
      </c>
      <c r="F1317" s="1">
        <v>4291.82326108097</v>
      </c>
      <c r="G1317">
        <f t="shared" si="60"/>
        <v>13828.08889112104</v>
      </c>
      <c r="H1317">
        <f t="shared" si="61"/>
        <v>0.68963004975787134</v>
      </c>
      <c r="I1317">
        <f t="shared" si="62"/>
        <v>0.31036995024212871</v>
      </c>
    </row>
    <row r="1318" spans="1:9" x14ac:dyDescent="0.3">
      <c r="A1318" s="2">
        <v>1317</v>
      </c>
      <c r="B1318" t="s">
        <v>280</v>
      </c>
      <c r="C1318" t="s">
        <v>204</v>
      </c>
      <c r="D1318" t="s">
        <v>165</v>
      </c>
      <c r="E1318">
        <v>15.7403765027929</v>
      </c>
      <c r="F1318">
        <v>497.11860567179298</v>
      </c>
      <c r="G1318">
        <f t="shared" si="60"/>
        <v>512.85898217458589</v>
      </c>
      <c r="H1318">
        <f t="shared" si="61"/>
        <v>3.0691431855306005E-2</v>
      </c>
      <c r="I1318">
        <f t="shared" si="62"/>
        <v>0.96930856814469402</v>
      </c>
    </row>
    <row r="1319" spans="1:9" x14ac:dyDescent="0.3">
      <c r="A1319" s="2">
        <v>1318</v>
      </c>
      <c r="B1319" t="s">
        <v>280</v>
      </c>
      <c r="C1319" t="s">
        <v>204</v>
      </c>
      <c r="D1319" t="s">
        <v>166</v>
      </c>
      <c r="E1319" s="1">
        <v>2557.4395278488601</v>
      </c>
      <c r="F1319" s="1">
        <v>3334.1264863045899</v>
      </c>
      <c r="G1319">
        <f t="shared" si="60"/>
        <v>5891.5660141534499</v>
      </c>
      <c r="H1319">
        <f t="shared" si="61"/>
        <v>0.43408484632185429</v>
      </c>
      <c r="I1319">
        <f t="shared" si="62"/>
        <v>0.56591515367814571</v>
      </c>
    </row>
    <row r="1320" spans="1:9" x14ac:dyDescent="0.3">
      <c r="A1320" s="2">
        <v>1319</v>
      </c>
      <c r="B1320" t="s">
        <v>280</v>
      </c>
      <c r="C1320" t="s">
        <v>204</v>
      </c>
      <c r="D1320" t="s">
        <v>309</v>
      </c>
      <c r="E1320">
        <v>0</v>
      </c>
      <c r="F1320">
        <v>193.56014638862601</v>
      </c>
      <c r="G1320">
        <f t="shared" si="60"/>
        <v>193.56014638862601</v>
      </c>
      <c r="H1320">
        <f t="shared" si="61"/>
        <v>0</v>
      </c>
      <c r="I1320">
        <f t="shared" si="62"/>
        <v>1</v>
      </c>
    </row>
    <row r="1321" spans="1:9" x14ac:dyDescent="0.3">
      <c r="A1321" s="2">
        <v>1320</v>
      </c>
      <c r="B1321" t="s">
        <v>280</v>
      </c>
      <c r="C1321" t="s">
        <v>204</v>
      </c>
      <c r="D1321" t="s">
        <v>46</v>
      </c>
      <c r="E1321">
        <v>235.90316907584901</v>
      </c>
      <c r="F1321">
        <v>182.54018076946701</v>
      </c>
      <c r="G1321">
        <f t="shared" si="60"/>
        <v>418.44334984531599</v>
      </c>
      <c r="H1321">
        <f t="shared" si="61"/>
        <v>0.56376369504511004</v>
      </c>
      <c r="I1321">
        <f t="shared" si="62"/>
        <v>0.43623630495489008</v>
      </c>
    </row>
    <row r="1322" spans="1:9" x14ac:dyDescent="0.3">
      <c r="A1322" s="2">
        <v>1321</v>
      </c>
      <c r="B1322" t="s">
        <v>280</v>
      </c>
      <c r="C1322" t="s">
        <v>204</v>
      </c>
      <c r="D1322" t="s">
        <v>22</v>
      </c>
      <c r="E1322">
        <v>555.65637714387196</v>
      </c>
      <c r="F1322">
        <v>0</v>
      </c>
      <c r="G1322">
        <f t="shared" si="60"/>
        <v>555.65637714387196</v>
      </c>
      <c r="H1322">
        <f t="shared" si="61"/>
        <v>1</v>
      </c>
      <c r="I1322">
        <f t="shared" si="62"/>
        <v>0</v>
      </c>
    </row>
    <row r="1323" spans="1:9" x14ac:dyDescent="0.3">
      <c r="A1323" s="2">
        <v>1322</v>
      </c>
      <c r="B1323" t="s">
        <v>280</v>
      </c>
      <c r="C1323" t="s">
        <v>204</v>
      </c>
      <c r="D1323" t="s">
        <v>206</v>
      </c>
      <c r="E1323">
        <v>158.58570449584801</v>
      </c>
      <c r="F1323">
        <v>88.915083467660097</v>
      </c>
      <c r="G1323">
        <f t="shared" si="60"/>
        <v>247.50078796350812</v>
      </c>
      <c r="H1323">
        <f t="shared" si="61"/>
        <v>0.64074828125084649</v>
      </c>
      <c r="I1323">
        <f t="shared" si="62"/>
        <v>0.35925171874915351</v>
      </c>
    </row>
    <row r="1324" spans="1:9" x14ac:dyDescent="0.3">
      <c r="A1324" s="2">
        <v>1323</v>
      </c>
      <c r="B1324" t="s">
        <v>280</v>
      </c>
      <c r="C1324" t="s">
        <v>204</v>
      </c>
      <c r="D1324" t="s">
        <v>310</v>
      </c>
      <c r="E1324">
        <v>121.213074421537</v>
      </c>
      <c r="F1324">
        <v>127.521230276704</v>
      </c>
      <c r="G1324">
        <f t="shared" si="60"/>
        <v>248.734304698241</v>
      </c>
      <c r="H1324">
        <f t="shared" si="61"/>
        <v>0.4873194896401204</v>
      </c>
      <c r="I1324">
        <f t="shared" si="62"/>
        <v>0.5126805103598796</v>
      </c>
    </row>
    <row r="1325" spans="1:9" x14ac:dyDescent="0.3">
      <c r="A1325" s="2">
        <v>1324</v>
      </c>
      <c r="B1325" t="s">
        <v>280</v>
      </c>
      <c r="C1325" t="s">
        <v>204</v>
      </c>
      <c r="D1325" t="s">
        <v>170</v>
      </c>
      <c r="E1325" s="1">
        <v>9009.0972673316592</v>
      </c>
      <c r="F1325" s="1">
        <v>10244.9926035641</v>
      </c>
      <c r="G1325">
        <f t="shared" si="60"/>
        <v>19254.089870895761</v>
      </c>
      <c r="H1325">
        <f t="shared" si="61"/>
        <v>0.46790564122948741</v>
      </c>
      <c r="I1325">
        <f t="shared" si="62"/>
        <v>0.53209435877051248</v>
      </c>
    </row>
    <row r="1326" spans="1:9" x14ac:dyDescent="0.3">
      <c r="A1326" s="2">
        <v>1325</v>
      </c>
      <c r="B1326" t="s">
        <v>280</v>
      </c>
      <c r="C1326" t="s">
        <v>204</v>
      </c>
      <c r="D1326" t="s">
        <v>173</v>
      </c>
      <c r="E1326">
        <v>28.035453204684</v>
      </c>
      <c r="F1326">
        <v>18.2765941873405</v>
      </c>
      <c r="G1326">
        <f t="shared" si="60"/>
        <v>46.312047392024496</v>
      </c>
      <c r="H1326">
        <f t="shared" si="61"/>
        <v>0.60535983147901273</v>
      </c>
      <c r="I1326">
        <f t="shared" si="62"/>
        <v>0.39464016852098732</v>
      </c>
    </row>
    <row r="1327" spans="1:9" x14ac:dyDescent="0.3">
      <c r="A1327" s="2">
        <v>1326</v>
      </c>
      <c r="B1327" t="s">
        <v>280</v>
      </c>
      <c r="C1327" t="s">
        <v>204</v>
      </c>
      <c r="D1327" t="s">
        <v>174</v>
      </c>
      <c r="E1327">
        <v>58.189730370376097</v>
      </c>
      <c r="F1327">
        <v>425.25092903223299</v>
      </c>
      <c r="G1327">
        <f t="shared" si="60"/>
        <v>483.44065940260907</v>
      </c>
      <c r="H1327">
        <f t="shared" si="61"/>
        <v>0.12036581789020713</v>
      </c>
      <c r="I1327">
        <f t="shared" si="62"/>
        <v>0.87963418210979294</v>
      </c>
    </row>
    <row r="1328" spans="1:9" x14ac:dyDescent="0.3">
      <c r="A1328" s="2">
        <v>1327</v>
      </c>
      <c r="B1328" t="s">
        <v>280</v>
      </c>
      <c r="C1328" t="s">
        <v>207</v>
      </c>
      <c r="D1328" t="s">
        <v>166</v>
      </c>
      <c r="E1328" s="1">
        <v>16138.9572896508</v>
      </c>
      <c r="F1328">
        <v>0</v>
      </c>
      <c r="G1328">
        <f t="shared" si="60"/>
        <v>16138.9572896508</v>
      </c>
      <c r="H1328">
        <f t="shared" si="61"/>
        <v>1</v>
      </c>
      <c r="I1328">
        <f t="shared" si="62"/>
        <v>0</v>
      </c>
    </row>
    <row r="1329" spans="1:9" x14ac:dyDescent="0.3">
      <c r="A1329" s="2">
        <v>1328</v>
      </c>
      <c r="B1329" t="s">
        <v>280</v>
      </c>
      <c r="C1329" t="s">
        <v>207</v>
      </c>
      <c r="D1329" t="s">
        <v>223</v>
      </c>
      <c r="E1329" s="1">
        <v>1828.49231382986</v>
      </c>
      <c r="F1329">
        <v>0</v>
      </c>
      <c r="G1329">
        <f t="shared" si="60"/>
        <v>1828.49231382986</v>
      </c>
      <c r="H1329">
        <f t="shared" si="61"/>
        <v>1</v>
      </c>
      <c r="I1329">
        <f t="shared" si="62"/>
        <v>0</v>
      </c>
    </row>
    <row r="1330" spans="1:9" x14ac:dyDescent="0.3">
      <c r="A1330" s="2">
        <v>1329</v>
      </c>
      <c r="B1330" t="s">
        <v>280</v>
      </c>
      <c r="C1330" t="s">
        <v>207</v>
      </c>
      <c r="D1330" t="s">
        <v>170</v>
      </c>
      <c r="E1330" s="1">
        <v>16689.1362700846</v>
      </c>
      <c r="F1330">
        <v>0</v>
      </c>
      <c r="G1330">
        <f t="shared" si="60"/>
        <v>16689.1362700846</v>
      </c>
      <c r="H1330">
        <f t="shared" si="61"/>
        <v>1</v>
      </c>
      <c r="I1330">
        <f t="shared" si="62"/>
        <v>0</v>
      </c>
    </row>
    <row r="1331" spans="1:9" x14ac:dyDescent="0.3">
      <c r="A1331" s="2">
        <v>1330</v>
      </c>
      <c r="B1331" t="s">
        <v>280</v>
      </c>
      <c r="C1331" t="s">
        <v>91</v>
      </c>
      <c r="D1331" t="s">
        <v>94</v>
      </c>
      <c r="E1331" s="1">
        <v>10528.771295984599</v>
      </c>
      <c r="F1331" s="1">
        <v>2756.3428057492201</v>
      </c>
      <c r="G1331">
        <f t="shared" si="60"/>
        <v>13285.11410173382</v>
      </c>
      <c r="H1331">
        <f t="shared" si="61"/>
        <v>0.79252396444306838</v>
      </c>
      <c r="I1331">
        <f t="shared" si="62"/>
        <v>0.20747603555693167</v>
      </c>
    </row>
    <row r="1332" spans="1:9" x14ac:dyDescent="0.3">
      <c r="A1332" s="2">
        <v>1331</v>
      </c>
      <c r="B1332" t="s">
        <v>280</v>
      </c>
      <c r="C1332" t="s">
        <v>91</v>
      </c>
      <c r="D1332" t="s">
        <v>166</v>
      </c>
      <c r="E1332" s="1">
        <v>138521.10949579699</v>
      </c>
      <c r="F1332" s="1">
        <v>7197.56652518586</v>
      </c>
      <c r="G1332">
        <f t="shared" si="60"/>
        <v>145718.67602098285</v>
      </c>
      <c r="H1332">
        <f t="shared" si="61"/>
        <v>0.95060642381797755</v>
      </c>
      <c r="I1332">
        <f t="shared" si="62"/>
        <v>4.939357618202242E-2</v>
      </c>
    </row>
    <row r="1333" spans="1:9" x14ac:dyDescent="0.3">
      <c r="A1333" s="2">
        <v>1332</v>
      </c>
      <c r="B1333" t="s">
        <v>280</v>
      </c>
      <c r="C1333" t="s">
        <v>91</v>
      </c>
      <c r="D1333" t="s">
        <v>184</v>
      </c>
      <c r="E1333">
        <v>259.23304437564599</v>
      </c>
      <c r="F1333">
        <v>4.8128317938340901</v>
      </c>
      <c r="G1333">
        <f t="shared" si="60"/>
        <v>264.0458761694801</v>
      </c>
      <c r="H1333">
        <f t="shared" si="61"/>
        <v>0.98177274395020298</v>
      </c>
      <c r="I1333">
        <f t="shared" si="62"/>
        <v>1.8227256049796942E-2</v>
      </c>
    </row>
    <row r="1334" spans="1:9" x14ac:dyDescent="0.3">
      <c r="A1334" s="2">
        <v>1333</v>
      </c>
      <c r="B1334" t="s">
        <v>280</v>
      </c>
      <c r="C1334" t="s">
        <v>91</v>
      </c>
      <c r="D1334" t="s">
        <v>169</v>
      </c>
      <c r="E1334">
        <v>415.81497765924797</v>
      </c>
      <c r="F1334">
        <v>8.7040711918284597</v>
      </c>
      <c r="G1334">
        <f t="shared" si="60"/>
        <v>424.51904885107643</v>
      </c>
      <c r="H1334">
        <f t="shared" si="61"/>
        <v>0.97949662985586805</v>
      </c>
      <c r="I1334">
        <f t="shared" si="62"/>
        <v>2.0503370144131963E-2</v>
      </c>
    </row>
    <row r="1335" spans="1:9" x14ac:dyDescent="0.3">
      <c r="A1335" s="2">
        <v>1334</v>
      </c>
      <c r="B1335" t="s">
        <v>280</v>
      </c>
      <c r="C1335" t="s">
        <v>91</v>
      </c>
      <c r="D1335" t="s">
        <v>310</v>
      </c>
      <c r="E1335">
        <v>0</v>
      </c>
      <c r="F1335">
        <v>306.68527959312797</v>
      </c>
      <c r="G1335">
        <f t="shared" si="60"/>
        <v>306.68527959312797</v>
      </c>
      <c r="H1335">
        <f t="shared" si="61"/>
        <v>0</v>
      </c>
      <c r="I1335">
        <f t="shared" si="62"/>
        <v>1</v>
      </c>
    </row>
    <row r="1336" spans="1:9" x14ac:dyDescent="0.3">
      <c r="A1336" s="2">
        <v>1335</v>
      </c>
      <c r="B1336" t="s">
        <v>280</v>
      </c>
      <c r="C1336" t="s">
        <v>91</v>
      </c>
      <c r="D1336" t="s">
        <v>170</v>
      </c>
      <c r="E1336" s="1">
        <v>105293.557129236</v>
      </c>
      <c r="F1336" s="1">
        <v>7172.42976000004</v>
      </c>
      <c r="G1336">
        <f t="shared" si="60"/>
        <v>112465.98688923604</v>
      </c>
      <c r="H1336">
        <f t="shared" si="61"/>
        <v>0.9362257873834875</v>
      </c>
      <c r="I1336">
        <f t="shared" si="62"/>
        <v>6.3774212616512449E-2</v>
      </c>
    </row>
    <row r="1337" spans="1:9" x14ac:dyDescent="0.3">
      <c r="A1337" s="2">
        <v>1336</v>
      </c>
      <c r="B1337" t="s">
        <v>280</v>
      </c>
      <c r="C1337" t="s">
        <v>91</v>
      </c>
      <c r="D1337" t="s">
        <v>174</v>
      </c>
      <c r="E1337">
        <v>433.72443963242</v>
      </c>
      <c r="F1337">
        <v>178.35966666729001</v>
      </c>
      <c r="G1337">
        <f t="shared" si="60"/>
        <v>612.08410629971002</v>
      </c>
      <c r="H1337">
        <f t="shared" si="61"/>
        <v>0.70860268248828651</v>
      </c>
      <c r="I1337">
        <f t="shared" si="62"/>
        <v>0.29139731751171355</v>
      </c>
    </row>
    <row r="1338" spans="1:9" x14ac:dyDescent="0.3">
      <c r="A1338" s="2">
        <v>1337</v>
      </c>
      <c r="B1338" t="s">
        <v>280</v>
      </c>
      <c r="C1338" t="s">
        <v>91</v>
      </c>
      <c r="D1338" t="s">
        <v>311</v>
      </c>
      <c r="E1338">
        <v>0</v>
      </c>
      <c r="F1338">
        <v>64.729022110940306</v>
      </c>
      <c r="G1338">
        <f t="shared" si="60"/>
        <v>64.729022110940306</v>
      </c>
      <c r="H1338">
        <f t="shared" si="61"/>
        <v>0</v>
      </c>
      <c r="I1338">
        <f t="shared" si="62"/>
        <v>1</v>
      </c>
    </row>
    <row r="1339" spans="1:9" x14ac:dyDescent="0.3">
      <c r="A1339" s="2">
        <v>1338</v>
      </c>
      <c r="B1339" t="s">
        <v>280</v>
      </c>
      <c r="C1339" t="s">
        <v>212</v>
      </c>
      <c r="D1339" t="s">
        <v>166</v>
      </c>
      <c r="E1339" s="1">
        <v>3759.1345405594402</v>
      </c>
      <c r="F1339">
        <v>0</v>
      </c>
      <c r="G1339">
        <f t="shared" si="60"/>
        <v>3759.1345405594402</v>
      </c>
      <c r="H1339">
        <f t="shared" si="61"/>
        <v>1</v>
      </c>
      <c r="I1339">
        <f t="shared" si="62"/>
        <v>0</v>
      </c>
    </row>
    <row r="1340" spans="1:9" x14ac:dyDescent="0.3">
      <c r="A1340" s="2">
        <v>1339</v>
      </c>
      <c r="B1340" t="s">
        <v>280</v>
      </c>
      <c r="C1340" t="s">
        <v>212</v>
      </c>
      <c r="D1340" t="s">
        <v>312</v>
      </c>
      <c r="E1340">
        <v>539.94845879067395</v>
      </c>
      <c r="F1340">
        <v>0</v>
      </c>
      <c r="G1340">
        <f t="shared" si="60"/>
        <v>539.94845879067395</v>
      </c>
      <c r="H1340">
        <f t="shared" si="61"/>
        <v>1</v>
      </c>
      <c r="I1340">
        <f t="shared" si="62"/>
        <v>0</v>
      </c>
    </row>
    <row r="1341" spans="1:9" x14ac:dyDescent="0.3">
      <c r="A1341" s="2">
        <v>1340</v>
      </c>
      <c r="B1341" t="s">
        <v>280</v>
      </c>
      <c r="C1341" t="s">
        <v>212</v>
      </c>
      <c r="D1341" t="s">
        <v>169</v>
      </c>
      <c r="E1341">
        <v>486.38403818307802</v>
      </c>
      <c r="F1341">
        <v>0</v>
      </c>
      <c r="G1341">
        <f t="shared" si="60"/>
        <v>486.38403818307802</v>
      </c>
      <c r="H1341">
        <f t="shared" si="61"/>
        <v>1</v>
      </c>
      <c r="I1341">
        <f t="shared" si="62"/>
        <v>0</v>
      </c>
    </row>
    <row r="1342" spans="1:9" x14ac:dyDescent="0.3">
      <c r="A1342" s="2">
        <v>1341</v>
      </c>
      <c r="B1342" t="s">
        <v>280</v>
      </c>
      <c r="C1342" t="s">
        <v>212</v>
      </c>
      <c r="D1342" t="s">
        <v>223</v>
      </c>
      <c r="E1342" s="1">
        <v>9925.5243837279995</v>
      </c>
      <c r="F1342">
        <v>38.308828120270803</v>
      </c>
      <c r="G1342">
        <f t="shared" si="60"/>
        <v>9963.8332118482704</v>
      </c>
      <c r="H1342">
        <f t="shared" si="61"/>
        <v>0.996155211824028</v>
      </c>
      <c r="I1342">
        <f t="shared" si="62"/>
        <v>3.8447881759719454E-3</v>
      </c>
    </row>
    <row r="1343" spans="1:9" x14ac:dyDescent="0.3">
      <c r="A1343" s="2">
        <v>1342</v>
      </c>
      <c r="B1343" t="s">
        <v>280</v>
      </c>
      <c r="C1343" t="s">
        <v>212</v>
      </c>
      <c r="D1343" t="s">
        <v>170</v>
      </c>
      <c r="E1343" s="1">
        <v>40770.3449411736</v>
      </c>
      <c r="F1343">
        <v>666.90218776944903</v>
      </c>
      <c r="G1343">
        <f t="shared" si="60"/>
        <v>41437.247128943047</v>
      </c>
      <c r="H1343">
        <f t="shared" si="61"/>
        <v>0.98390573134131709</v>
      </c>
      <c r="I1343">
        <f t="shared" si="62"/>
        <v>1.6094268658682971E-2</v>
      </c>
    </row>
    <row r="1344" spans="1:9" x14ac:dyDescent="0.3">
      <c r="A1344" s="2">
        <v>1343</v>
      </c>
      <c r="B1344" t="s">
        <v>280</v>
      </c>
      <c r="C1344" t="s">
        <v>93</v>
      </c>
      <c r="D1344" t="s">
        <v>166</v>
      </c>
      <c r="E1344" s="1">
        <v>28464.168601529</v>
      </c>
      <c r="F1344" s="1">
        <v>6716.30318143984</v>
      </c>
      <c r="G1344">
        <f t="shared" si="60"/>
        <v>35180.471782968838</v>
      </c>
      <c r="H1344">
        <f t="shared" si="61"/>
        <v>0.80909001951783777</v>
      </c>
      <c r="I1344">
        <f t="shared" si="62"/>
        <v>0.19090998048216223</v>
      </c>
    </row>
    <row r="1345" spans="1:9" x14ac:dyDescent="0.3">
      <c r="A1345" s="2">
        <v>1344</v>
      </c>
      <c r="B1345" t="s">
        <v>280</v>
      </c>
      <c r="C1345" t="s">
        <v>93</v>
      </c>
      <c r="D1345" t="s">
        <v>184</v>
      </c>
      <c r="E1345">
        <v>37.119775210102802</v>
      </c>
      <c r="F1345">
        <v>159.30950797572399</v>
      </c>
      <c r="G1345">
        <f t="shared" si="60"/>
        <v>196.42928318582679</v>
      </c>
      <c r="H1345">
        <f t="shared" si="61"/>
        <v>0.18897271632858634</v>
      </c>
      <c r="I1345">
        <f t="shared" si="62"/>
        <v>0.81102728367141363</v>
      </c>
    </row>
    <row r="1346" spans="1:9" x14ac:dyDescent="0.3">
      <c r="A1346" s="2">
        <v>1345</v>
      </c>
      <c r="B1346" t="s">
        <v>280</v>
      </c>
      <c r="C1346" t="s">
        <v>93</v>
      </c>
      <c r="D1346" t="s">
        <v>169</v>
      </c>
      <c r="E1346" s="1">
        <v>2166.9532604133701</v>
      </c>
      <c r="F1346">
        <v>773.25476507645897</v>
      </c>
      <c r="G1346">
        <f t="shared" si="60"/>
        <v>2940.2080254898292</v>
      </c>
      <c r="H1346">
        <f t="shared" si="61"/>
        <v>0.73700678374699791</v>
      </c>
      <c r="I1346">
        <f t="shared" si="62"/>
        <v>0.26299321625300209</v>
      </c>
    </row>
    <row r="1347" spans="1:9" x14ac:dyDescent="0.3">
      <c r="A1347" s="2">
        <v>1346</v>
      </c>
      <c r="B1347" t="s">
        <v>280</v>
      </c>
      <c r="C1347" t="s">
        <v>93</v>
      </c>
      <c r="D1347" t="s">
        <v>223</v>
      </c>
      <c r="E1347" s="1">
        <v>2432.5633084342999</v>
      </c>
      <c r="F1347">
        <v>0</v>
      </c>
      <c r="G1347">
        <f t="shared" ref="G1347:G1410" si="63">SUM(E1347:F1347)</f>
        <v>2432.5633084342999</v>
      </c>
      <c r="H1347">
        <f t="shared" ref="H1347:H1410" si="64">E1347/G1347</f>
        <v>1</v>
      </c>
      <c r="I1347">
        <f t="shared" ref="I1347:I1410" si="65">F1347/G1347</f>
        <v>0</v>
      </c>
    </row>
    <row r="1348" spans="1:9" x14ac:dyDescent="0.3">
      <c r="A1348" s="2">
        <v>1347</v>
      </c>
      <c r="B1348" t="s">
        <v>280</v>
      </c>
      <c r="C1348" t="s">
        <v>93</v>
      </c>
      <c r="D1348" t="s">
        <v>313</v>
      </c>
      <c r="E1348">
        <v>310.81019987094101</v>
      </c>
      <c r="F1348">
        <v>0</v>
      </c>
      <c r="G1348">
        <f t="shared" si="63"/>
        <v>310.81019987094101</v>
      </c>
      <c r="H1348">
        <f t="shared" si="64"/>
        <v>1</v>
      </c>
      <c r="I1348">
        <f t="shared" si="65"/>
        <v>0</v>
      </c>
    </row>
    <row r="1349" spans="1:9" x14ac:dyDescent="0.3">
      <c r="A1349" s="2">
        <v>1348</v>
      </c>
      <c r="B1349" t="s">
        <v>280</v>
      </c>
      <c r="C1349" t="s">
        <v>93</v>
      </c>
      <c r="D1349" t="s">
        <v>170</v>
      </c>
      <c r="E1349" s="1">
        <v>131617.91989883099</v>
      </c>
      <c r="F1349" s="1">
        <v>20596.181880043601</v>
      </c>
      <c r="G1349">
        <f t="shared" si="63"/>
        <v>152214.10177887458</v>
      </c>
      <c r="H1349">
        <f t="shared" si="64"/>
        <v>0.86468939711010351</v>
      </c>
      <c r="I1349">
        <f t="shared" si="65"/>
        <v>0.1353106028898966</v>
      </c>
    </row>
    <row r="1350" spans="1:9" x14ac:dyDescent="0.3">
      <c r="A1350" s="2">
        <v>1349</v>
      </c>
      <c r="B1350" t="s">
        <v>280</v>
      </c>
      <c r="C1350" t="s">
        <v>93</v>
      </c>
      <c r="D1350" t="s">
        <v>174</v>
      </c>
      <c r="E1350" s="1">
        <v>3207.3503023795602</v>
      </c>
      <c r="F1350">
        <v>437.35190248023099</v>
      </c>
      <c r="G1350">
        <f t="shared" si="63"/>
        <v>3644.702204859791</v>
      </c>
      <c r="H1350">
        <f t="shared" si="64"/>
        <v>0.88000339180055032</v>
      </c>
      <c r="I1350">
        <f t="shared" si="65"/>
        <v>0.11999660819944975</v>
      </c>
    </row>
    <row r="1351" spans="1:9" x14ac:dyDescent="0.3">
      <c r="A1351" s="2">
        <v>1350</v>
      </c>
      <c r="B1351" t="s">
        <v>280</v>
      </c>
      <c r="C1351" t="s">
        <v>218</v>
      </c>
      <c r="D1351" t="s">
        <v>170</v>
      </c>
      <c r="E1351" s="1">
        <v>5466.1006153082199</v>
      </c>
      <c r="F1351">
        <v>9.7508014164010905</v>
      </c>
      <c r="G1351">
        <f t="shared" si="63"/>
        <v>5475.8514167246212</v>
      </c>
      <c r="H1351">
        <f t="shared" si="64"/>
        <v>0.99821930861991248</v>
      </c>
      <c r="I1351">
        <f t="shared" si="65"/>
        <v>1.7806913800874329E-3</v>
      </c>
    </row>
    <row r="1352" spans="1:9" x14ac:dyDescent="0.3">
      <c r="A1352" s="2">
        <v>1351</v>
      </c>
      <c r="B1352" t="s">
        <v>280</v>
      </c>
      <c r="C1352" t="s">
        <v>224</v>
      </c>
      <c r="D1352" t="s">
        <v>169</v>
      </c>
      <c r="E1352">
        <v>515.33602924773095</v>
      </c>
      <c r="F1352" s="1">
        <v>1180.44097052864</v>
      </c>
      <c r="G1352">
        <f t="shared" si="63"/>
        <v>1695.776999776371</v>
      </c>
      <c r="H1352">
        <f t="shared" si="64"/>
        <v>0.30389374859765783</v>
      </c>
      <c r="I1352">
        <f t="shared" si="65"/>
        <v>0.69610625140234217</v>
      </c>
    </row>
    <row r="1353" spans="1:9" x14ac:dyDescent="0.3">
      <c r="A1353" s="2">
        <v>1352</v>
      </c>
      <c r="B1353" t="s">
        <v>280</v>
      </c>
      <c r="C1353" t="s">
        <v>224</v>
      </c>
      <c r="D1353" t="s">
        <v>170</v>
      </c>
      <c r="E1353" s="1">
        <v>8302.60847409093</v>
      </c>
      <c r="F1353" s="1">
        <v>2216.5355072678099</v>
      </c>
      <c r="G1353">
        <f t="shared" si="63"/>
        <v>10519.14398135874</v>
      </c>
      <c r="H1353">
        <f t="shared" si="64"/>
        <v>0.78928556247582571</v>
      </c>
      <c r="I1353">
        <f t="shared" si="65"/>
        <v>0.21071443752417424</v>
      </c>
    </row>
    <row r="1354" spans="1:9" x14ac:dyDescent="0.3">
      <c r="A1354" s="2">
        <v>1353</v>
      </c>
      <c r="B1354" t="s">
        <v>280</v>
      </c>
      <c r="C1354" t="s">
        <v>238</v>
      </c>
      <c r="D1354" t="s">
        <v>166</v>
      </c>
      <c r="E1354" s="1">
        <v>1896.40626924649</v>
      </c>
      <c r="F1354">
        <v>0</v>
      </c>
      <c r="G1354">
        <f t="shared" si="63"/>
        <v>1896.40626924649</v>
      </c>
      <c r="H1354">
        <f t="shared" si="64"/>
        <v>1</v>
      </c>
      <c r="I1354">
        <f t="shared" si="65"/>
        <v>0</v>
      </c>
    </row>
    <row r="1355" spans="1:9" x14ac:dyDescent="0.3">
      <c r="A1355" s="2">
        <v>1354</v>
      </c>
      <c r="B1355" t="s">
        <v>280</v>
      </c>
      <c r="C1355" t="s">
        <v>238</v>
      </c>
      <c r="D1355" t="s">
        <v>223</v>
      </c>
      <c r="E1355" s="1">
        <v>11791.4623710983</v>
      </c>
      <c r="F1355">
        <v>0</v>
      </c>
      <c r="G1355">
        <f t="shared" si="63"/>
        <v>11791.4623710983</v>
      </c>
      <c r="H1355">
        <f t="shared" si="64"/>
        <v>1</v>
      </c>
      <c r="I1355">
        <f t="shared" si="65"/>
        <v>0</v>
      </c>
    </row>
    <row r="1356" spans="1:9" x14ac:dyDescent="0.3">
      <c r="A1356" s="2">
        <v>1355</v>
      </c>
      <c r="B1356" t="s">
        <v>280</v>
      </c>
      <c r="C1356" t="s">
        <v>238</v>
      </c>
      <c r="D1356" t="s">
        <v>170</v>
      </c>
      <c r="E1356" s="1">
        <v>12549.060436899599</v>
      </c>
      <c r="F1356">
        <v>0</v>
      </c>
      <c r="G1356">
        <f t="shared" si="63"/>
        <v>12549.060436899599</v>
      </c>
      <c r="H1356">
        <f t="shared" si="64"/>
        <v>1</v>
      </c>
      <c r="I1356">
        <f t="shared" si="65"/>
        <v>0</v>
      </c>
    </row>
    <row r="1357" spans="1:9" x14ac:dyDescent="0.3">
      <c r="A1357" s="2">
        <v>1356</v>
      </c>
      <c r="B1357" t="s">
        <v>280</v>
      </c>
      <c r="C1357" t="s">
        <v>114</v>
      </c>
      <c r="D1357" t="s">
        <v>170</v>
      </c>
      <c r="E1357" s="1">
        <v>3620.2694682503502</v>
      </c>
      <c r="F1357">
        <v>751.72360438017995</v>
      </c>
      <c r="G1357">
        <f t="shared" si="63"/>
        <v>4371.9930726305302</v>
      </c>
      <c r="H1357">
        <f t="shared" si="64"/>
        <v>0.82805928740232781</v>
      </c>
      <c r="I1357">
        <f t="shared" si="65"/>
        <v>0.17194071259767224</v>
      </c>
    </row>
    <row r="1358" spans="1:9" x14ac:dyDescent="0.3">
      <c r="A1358" s="2">
        <v>1357</v>
      </c>
      <c r="B1358" t="s">
        <v>280</v>
      </c>
      <c r="C1358" t="s">
        <v>114</v>
      </c>
      <c r="D1358" t="s">
        <v>174</v>
      </c>
      <c r="E1358">
        <v>496.41069962557901</v>
      </c>
      <c r="F1358">
        <v>68.708851597244205</v>
      </c>
      <c r="G1358">
        <f t="shared" si="63"/>
        <v>565.11955122282325</v>
      </c>
      <c r="H1358">
        <f t="shared" si="64"/>
        <v>0.87841713943789435</v>
      </c>
      <c r="I1358">
        <f t="shared" si="65"/>
        <v>0.12158286056210559</v>
      </c>
    </row>
    <row r="1359" spans="1:9" x14ac:dyDescent="0.3">
      <c r="A1359" s="2">
        <v>1358</v>
      </c>
      <c r="B1359" t="s">
        <v>280</v>
      </c>
      <c r="C1359" t="s">
        <v>314</v>
      </c>
      <c r="D1359" t="s">
        <v>223</v>
      </c>
      <c r="E1359" s="1">
        <v>24331.664907890699</v>
      </c>
      <c r="F1359">
        <v>0</v>
      </c>
      <c r="G1359">
        <f t="shared" si="63"/>
        <v>24331.664907890699</v>
      </c>
      <c r="H1359">
        <f t="shared" si="64"/>
        <v>1</v>
      </c>
      <c r="I1359">
        <f t="shared" si="65"/>
        <v>0</v>
      </c>
    </row>
    <row r="1360" spans="1:9" x14ac:dyDescent="0.3">
      <c r="A1360" s="2">
        <v>1359</v>
      </c>
      <c r="B1360" t="s">
        <v>280</v>
      </c>
      <c r="C1360" t="s">
        <v>314</v>
      </c>
      <c r="D1360" t="s">
        <v>170</v>
      </c>
      <c r="E1360" s="1">
        <v>29345.529727801601</v>
      </c>
      <c r="F1360">
        <v>9.4568633402510898</v>
      </c>
      <c r="G1360">
        <f t="shared" si="63"/>
        <v>29354.986591141853</v>
      </c>
      <c r="H1360">
        <f t="shared" si="64"/>
        <v>0.99967784473990851</v>
      </c>
      <c r="I1360">
        <f t="shared" si="65"/>
        <v>3.2215526009147583E-4</v>
      </c>
    </row>
    <row r="1361" spans="1:9" x14ac:dyDescent="0.3">
      <c r="A1361" s="2">
        <v>1360</v>
      </c>
      <c r="B1361" t="s">
        <v>280</v>
      </c>
      <c r="C1361" t="s">
        <v>315</v>
      </c>
      <c r="D1361" t="s">
        <v>94</v>
      </c>
      <c r="E1361">
        <v>90.322815343572501</v>
      </c>
      <c r="F1361">
        <v>271.29174619331599</v>
      </c>
      <c r="G1361">
        <f t="shared" si="63"/>
        <v>361.61456153688846</v>
      </c>
      <c r="H1361">
        <f t="shared" si="64"/>
        <v>0.24977648842373465</v>
      </c>
      <c r="I1361">
        <f t="shared" si="65"/>
        <v>0.75022351157626543</v>
      </c>
    </row>
    <row r="1362" spans="1:9" x14ac:dyDescent="0.3">
      <c r="A1362" s="2">
        <v>1361</v>
      </c>
      <c r="B1362" t="s">
        <v>280</v>
      </c>
      <c r="C1362" t="s">
        <v>315</v>
      </c>
      <c r="D1362" t="s">
        <v>166</v>
      </c>
      <c r="E1362" s="1">
        <v>1367.9871886138999</v>
      </c>
      <c r="F1362" s="1">
        <v>1027.8527841996399</v>
      </c>
      <c r="G1362">
        <f t="shared" si="63"/>
        <v>2395.83997281354</v>
      </c>
      <c r="H1362">
        <f t="shared" si="64"/>
        <v>0.57098437463976881</v>
      </c>
      <c r="I1362">
        <f t="shared" si="65"/>
        <v>0.42901562536023108</v>
      </c>
    </row>
    <row r="1363" spans="1:9" x14ac:dyDescent="0.3">
      <c r="A1363" s="2">
        <v>1362</v>
      </c>
      <c r="B1363" t="s">
        <v>280</v>
      </c>
      <c r="C1363" t="s">
        <v>315</v>
      </c>
      <c r="D1363" t="s">
        <v>170</v>
      </c>
      <c r="E1363" s="1">
        <v>5322.80032283525</v>
      </c>
      <c r="F1363" s="1">
        <v>2435.7614120437102</v>
      </c>
      <c r="G1363">
        <f t="shared" si="63"/>
        <v>7758.5617348789601</v>
      </c>
      <c r="H1363">
        <f t="shared" si="64"/>
        <v>0.68605503245612698</v>
      </c>
      <c r="I1363">
        <f t="shared" si="65"/>
        <v>0.31394496754387302</v>
      </c>
    </row>
    <row r="1364" spans="1:9" x14ac:dyDescent="0.3">
      <c r="A1364" s="2">
        <v>1363</v>
      </c>
      <c r="B1364" t="s">
        <v>280</v>
      </c>
      <c r="C1364" t="s">
        <v>315</v>
      </c>
      <c r="D1364" t="s">
        <v>311</v>
      </c>
      <c r="E1364">
        <v>448.88030420535301</v>
      </c>
      <c r="F1364">
        <v>0</v>
      </c>
      <c r="G1364">
        <f t="shared" si="63"/>
        <v>448.88030420535301</v>
      </c>
      <c r="H1364">
        <f t="shared" si="64"/>
        <v>1</v>
      </c>
      <c r="I1364">
        <f t="shared" si="65"/>
        <v>0</v>
      </c>
    </row>
    <row r="1365" spans="1:9" x14ac:dyDescent="0.3">
      <c r="A1365" s="2">
        <v>1364</v>
      </c>
      <c r="B1365" t="s">
        <v>280</v>
      </c>
      <c r="C1365" t="s">
        <v>316</v>
      </c>
      <c r="D1365" t="s">
        <v>166</v>
      </c>
      <c r="E1365" s="1">
        <v>3577.1138697116298</v>
      </c>
      <c r="F1365" s="1">
        <v>1645.90993513481</v>
      </c>
      <c r="G1365">
        <f t="shared" si="63"/>
        <v>5223.0238048464398</v>
      </c>
      <c r="H1365">
        <f t="shared" si="64"/>
        <v>0.68487412720432728</v>
      </c>
      <c r="I1365">
        <f t="shared" si="65"/>
        <v>0.31512587279567278</v>
      </c>
    </row>
    <row r="1366" spans="1:9" x14ac:dyDescent="0.3">
      <c r="A1366" s="2">
        <v>1365</v>
      </c>
      <c r="B1366" t="s">
        <v>280</v>
      </c>
      <c r="C1366" t="s">
        <v>316</v>
      </c>
      <c r="D1366" t="s">
        <v>170</v>
      </c>
      <c r="E1366" s="1">
        <v>94101.447162050594</v>
      </c>
      <c r="F1366">
        <v>967.70493859437704</v>
      </c>
      <c r="G1366">
        <f t="shared" si="63"/>
        <v>95069.152100644977</v>
      </c>
      <c r="H1366">
        <f t="shared" si="64"/>
        <v>0.9898210416606017</v>
      </c>
      <c r="I1366">
        <f t="shared" si="65"/>
        <v>1.0178958339398209E-2</v>
      </c>
    </row>
    <row r="1367" spans="1:9" x14ac:dyDescent="0.3">
      <c r="A1367" s="2">
        <v>1366</v>
      </c>
      <c r="B1367" t="s">
        <v>280</v>
      </c>
      <c r="C1367" t="s">
        <v>120</v>
      </c>
      <c r="D1367" t="s">
        <v>223</v>
      </c>
      <c r="E1367" s="1">
        <v>2463.0516183894101</v>
      </c>
      <c r="F1367">
        <v>0</v>
      </c>
      <c r="G1367">
        <f t="shared" si="63"/>
        <v>2463.0516183894101</v>
      </c>
      <c r="H1367">
        <f t="shared" si="64"/>
        <v>1</v>
      </c>
      <c r="I1367">
        <f t="shared" si="65"/>
        <v>0</v>
      </c>
    </row>
    <row r="1368" spans="1:9" x14ac:dyDescent="0.3">
      <c r="A1368" s="2">
        <v>1367</v>
      </c>
      <c r="B1368" t="s">
        <v>280</v>
      </c>
      <c r="C1368" t="s">
        <v>120</v>
      </c>
      <c r="D1368" t="s">
        <v>170</v>
      </c>
      <c r="E1368" s="1">
        <v>25805.922499966498</v>
      </c>
      <c r="F1368">
        <v>0</v>
      </c>
      <c r="G1368">
        <f t="shared" si="63"/>
        <v>25805.922499966498</v>
      </c>
      <c r="H1368">
        <f t="shared" si="64"/>
        <v>1</v>
      </c>
      <c r="I1368">
        <f t="shared" si="65"/>
        <v>0</v>
      </c>
    </row>
    <row r="1369" spans="1:9" x14ac:dyDescent="0.3">
      <c r="A1369" s="2">
        <v>1368</v>
      </c>
      <c r="B1369" t="s">
        <v>280</v>
      </c>
      <c r="C1369" t="s">
        <v>129</v>
      </c>
      <c r="D1369" t="s">
        <v>223</v>
      </c>
      <c r="E1369" s="1">
        <v>24387.593596818599</v>
      </c>
      <c r="F1369">
        <v>5.1988886228968001</v>
      </c>
      <c r="G1369">
        <f t="shared" si="63"/>
        <v>24392.792485441496</v>
      </c>
      <c r="H1369">
        <f t="shared" si="64"/>
        <v>0.99978686783704651</v>
      </c>
      <c r="I1369">
        <f t="shared" si="65"/>
        <v>2.1313216295344969E-4</v>
      </c>
    </row>
    <row r="1370" spans="1:9" x14ac:dyDescent="0.3">
      <c r="A1370" s="2">
        <v>1369</v>
      </c>
      <c r="B1370" t="s">
        <v>280</v>
      </c>
      <c r="C1370" t="s">
        <v>129</v>
      </c>
      <c r="D1370" t="s">
        <v>285</v>
      </c>
      <c r="E1370">
        <v>321.720518449932</v>
      </c>
      <c r="F1370">
        <v>0</v>
      </c>
      <c r="G1370">
        <f t="shared" si="63"/>
        <v>321.720518449932</v>
      </c>
      <c r="H1370">
        <f t="shared" si="64"/>
        <v>1</v>
      </c>
      <c r="I1370">
        <f t="shared" si="65"/>
        <v>0</v>
      </c>
    </row>
    <row r="1371" spans="1:9" x14ac:dyDescent="0.3">
      <c r="A1371" s="2">
        <v>1370</v>
      </c>
      <c r="B1371" t="s">
        <v>280</v>
      </c>
      <c r="C1371" t="s">
        <v>129</v>
      </c>
      <c r="D1371" t="s">
        <v>286</v>
      </c>
      <c r="E1371">
        <v>943.302630950604</v>
      </c>
      <c r="F1371">
        <v>247.83860936502299</v>
      </c>
      <c r="G1371">
        <f t="shared" si="63"/>
        <v>1191.1412403156269</v>
      </c>
      <c r="H1371">
        <f t="shared" si="64"/>
        <v>0.79193180373861372</v>
      </c>
      <c r="I1371">
        <f t="shared" si="65"/>
        <v>0.20806819626138634</v>
      </c>
    </row>
    <row r="1372" spans="1:9" x14ac:dyDescent="0.3">
      <c r="A1372" s="2">
        <v>1371</v>
      </c>
      <c r="B1372" t="s">
        <v>280</v>
      </c>
      <c r="C1372" t="s">
        <v>129</v>
      </c>
      <c r="D1372" t="s">
        <v>305</v>
      </c>
      <c r="E1372">
        <v>74.112745850315207</v>
      </c>
      <c r="F1372">
        <v>75.263496567615803</v>
      </c>
      <c r="G1372">
        <f t="shared" si="63"/>
        <v>149.376242417931</v>
      </c>
      <c r="H1372">
        <f t="shared" si="64"/>
        <v>0.49614814679137209</v>
      </c>
      <c r="I1372">
        <f t="shared" si="65"/>
        <v>0.50385185320862802</v>
      </c>
    </row>
    <row r="1373" spans="1:9" x14ac:dyDescent="0.3">
      <c r="A1373" s="2">
        <v>1372</v>
      </c>
      <c r="B1373" t="s">
        <v>280</v>
      </c>
      <c r="C1373" t="s">
        <v>129</v>
      </c>
      <c r="D1373" t="s">
        <v>170</v>
      </c>
      <c r="E1373" s="1">
        <v>34081.226989751704</v>
      </c>
      <c r="F1373" s="1">
        <v>6370.5126410442999</v>
      </c>
      <c r="G1373">
        <f t="shared" si="63"/>
        <v>40451.739630796001</v>
      </c>
      <c r="H1373">
        <f t="shared" si="64"/>
        <v>0.84251573111099498</v>
      </c>
      <c r="I1373">
        <f t="shared" si="65"/>
        <v>0.15748426888900507</v>
      </c>
    </row>
    <row r="1374" spans="1:9" x14ac:dyDescent="0.3">
      <c r="A1374" s="2">
        <v>1373</v>
      </c>
      <c r="B1374" t="s">
        <v>280</v>
      </c>
      <c r="C1374" t="s">
        <v>129</v>
      </c>
      <c r="D1374" t="s">
        <v>306</v>
      </c>
      <c r="E1374">
        <v>486.44933961853297</v>
      </c>
      <c r="F1374">
        <v>236.031592782567</v>
      </c>
      <c r="G1374">
        <f t="shared" si="63"/>
        <v>722.48093240109995</v>
      </c>
      <c r="H1374">
        <f t="shared" si="64"/>
        <v>0.67330405247078651</v>
      </c>
      <c r="I1374">
        <f t="shared" si="65"/>
        <v>0.32669594752921349</v>
      </c>
    </row>
    <row r="1375" spans="1:9" x14ac:dyDescent="0.3">
      <c r="A1375" s="2">
        <v>1374</v>
      </c>
      <c r="B1375" t="s">
        <v>280</v>
      </c>
      <c r="C1375" t="s">
        <v>129</v>
      </c>
      <c r="D1375" t="s">
        <v>291</v>
      </c>
      <c r="E1375">
        <v>32.517368941975803</v>
      </c>
      <c r="F1375">
        <v>57.555046226011903</v>
      </c>
      <c r="G1375">
        <f t="shared" si="63"/>
        <v>90.072415167987714</v>
      </c>
      <c r="H1375">
        <f t="shared" si="64"/>
        <v>0.3610136231090279</v>
      </c>
      <c r="I1375">
        <f t="shared" si="65"/>
        <v>0.63898637689097204</v>
      </c>
    </row>
    <row r="1376" spans="1:9" x14ac:dyDescent="0.3">
      <c r="A1376" s="2">
        <v>1375</v>
      </c>
      <c r="B1376" t="s">
        <v>280</v>
      </c>
      <c r="C1376" t="s">
        <v>317</v>
      </c>
      <c r="D1376" t="s">
        <v>164</v>
      </c>
      <c r="E1376" s="1">
        <v>10019.394753533599</v>
      </c>
      <c r="F1376">
        <v>0</v>
      </c>
      <c r="G1376">
        <f t="shared" si="63"/>
        <v>10019.394753533599</v>
      </c>
      <c r="H1376">
        <f t="shared" si="64"/>
        <v>1</v>
      </c>
      <c r="I1376">
        <f t="shared" si="65"/>
        <v>0</v>
      </c>
    </row>
    <row r="1377" spans="1:9" x14ac:dyDescent="0.3">
      <c r="A1377" s="2">
        <v>1376</v>
      </c>
      <c r="B1377" t="s">
        <v>280</v>
      </c>
      <c r="C1377" t="s">
        <v>317</v>
      </c>
      <c r="D1377" t="s">
        <v>108</v>
      </c>
      <c r="E1377" s="1">
        <v>5618.0112595750497</v>
      </c>
      <c r="F1377" s="1">
        <v>9290.7430834237293</v>
      </c>
      <c r="G1377">
        <f t="shared" si="63"/>
        <v>14908.754342998778</v>
      </c>
      <c r="H1377">
        <f t="shared" si="64"/>
        <v>0.37682633507294289</v>
      </c>
      <c r="I1377">
        <f t="shared" si="65"/>
        <v>0.62317366492705717</v>
      </c>
    </row>
    <row r="1378" spans="1:9" x14ac:dyDescent="0.3">
      <c r="A1378" s="2">
        <v>1377</v>
      </c>
      <c r="B1378" t="s">
        <v>280</v>
      </c>
      <c r="C1378" t="s">
        <v>317</v>
      </c>
      <c r="D1378" t="s">
        <v>318</v>
      </c>
      <c r="E1378">
        <v>600.50226607038701</v>
      </c>
      <c r="F1378">
        <v>0</v>
      </c>
      <c r="G1378">
        <f t="shared" si="63"/>
        <v>600.50226607038701</v>
      </c>
      <c r="H1378">
        <f t="shared" si="64"/>
        <v>1</v>
      </c>
      <c r="I1378">
        <f t="shared" si="65"/>
        <v>0</v>
      </c>
    </row>
    <row r="1379" spans="1:9" x14ac:dyDescent="0.3">
      <c r="A1379" s="2">
        <v>1378</v>
      </c>
      <c r="B1379" t="s">
        <v>280</v>
      </c>
      <c r="C1379" t="s">
        <v>317</v>
      </c>
      <c r="D1379" t="s">
        <v>223</v>
      </c>
      <c r="E1379" s="1">
        <v>66020.947423844205</v>
      </c>
      <c r="F1379" s="1">
        <v>10606.879581072701</v>
      </c>
      <c r="G1379">
        <f t="shared" si="63"/>
        <v>76627.827004916908</v>
      </c>
      <c r="H1379">
        <f t="shared" si="64"/>
        <v>0.86157927223497932</v>
      </c>
      <c r="I1379">
        <f t="shared" si="65"/>
        <v>0.13842072776502065</v>
      </c>
    </row>
    <row r="1380" spans="1:9" x14ac:dyDescent="0.3">
      <c r="A1380" s="2">
        <v>1379</v>
      </c>
      <c r="B1380" t="s">
        <v>280</v>
      </c>
      <c r="C1380" t="s">
        <v>317</v>
      </c>
      <c r="D1380" t="s">
        <v>43</v>
      </c>
      <c r="E1380" s="1">
        <v>3217.3807839085098</v>
      </c>
      <c r="F1380">
        <v>100.917071980651</v>
      </c>
      <c r="G1380">
        <f t="shared" si="63"/>
        <v>3318.2978558891609</v>
      </c>
      <c r="H1380">
        <f t="shared" si="64"/>
        <v>0.96958769936775013</v>
      </c>
      <c r="I1380">
        <f t="shared" si="65"/>
        <v>3.0412300632249777E-2</v>
      </c>
    </row>
    <row r="1381" spans="1:9" x14ac:dyDescent="0.3">
      <c r="A1381" s="2">
        <v>1380</v>
      </c>
      <c r="B1381" t="s">
        <v>280</v>
      </c>
      <c r="C1381" t="s">
        <v>317</v>
      </c>
      <c r="D1381" t="s">
        <v>319</v>
      </c>
      <c r="E1381">
        <v>728.53582023309195</v>
      </c>
      <c r="F1381">
        <v>310.66603940239901</v>
      </c>
      <c r="G1381">
        <f t="shared" si="63"/>
        <v>1039.201859635491</v>
      </c>
      <c r="H1381">
        <f t="shared" si="64"/>
        <v>0.70105322991688268</v>
      </c>
      <c r="I1381">
        <f t="shared" si="65"/>
        <v>0.29894677008311726</v>
      </c>
    </row>
    <row r="1382" spans="1:9" x14ac:dyDescent="0.3">
      <c r="A1382" s="2">
        <v>1381</v>
      </c>
      <c r="B1382" t="s">
        <v>280</v>
      </c>
      <c r="C1382" t="s">
        <v>317</v>
      </c>
      <c r="D1382" t="s">
        <v>279</v>
      </c>
      <c r="E1382">
        <v>537.53033395562102</v>
      </c>
      <c r="F1382">
        <v>0</v>
      </c>
      <c r="G1382">
        <f t="shared" si="63"/>
        <v>537.53033395562102</v>
      </c>
      <c r="H1382">
        <f t="shared" si="64"/>
        <v>1</v>
      </c>
      <c r="I1382">
        <f t="shared" si="65"/>
        <v>0</v>
      </c>
    </row>
    <row r="1383" spans="1:9" x14ac:dyDescent="0.3">
      <c r="A1383" s="2">
        <v>1382</v>
      </c>
      <c r="B1383" t="s">
        <v>280</v>
      </c>
      <c r="C1383" t="s">
        <v>317</v>
      </c>
      <c r="D1383" t="s">
        <v>170</v>
      </c>
      <c r="E1383" s="1">
        <v>25783.022311165001</v>
      </c>
      <c r="F1383" s="1">
        <v>2662.8464695176899</v>
      </c>
      <c r="G1383">
        <f t="shared" si="63"/>
        <v>28445.868780682693</v>
      </c>
      <c r="H1383">
        <f t="shared" si="64"/>
        <v>0.90638899131370509</v>
      </c>
      <c r="I1383">
        <f t="shared" si="65"/>
        <v>9.3611008686294808E-2</v>
      </c>
    </row>
    <row r="1384" spans="1:9" x14ac:dyDescent="0.3">
      <c r="A1384" s="2">
        <v>1383</v>
      </c>
      <c r="B1384" t="s">
        <v>280</v>
      </c>
      <c r="C1384" t="s">
        <v>130</v>
      </c>
      <c r="D1384" t="s">
        <v>60</v>
      </c>
      <c r="E1384">
        <v>513.82040033932606</v>
      </c>
      <c r="F1384">
        <v>0</v>
      </c>
      <c r="G1384">
        <f t="shared" si="63"/>
        <v>513.82040033932606</v>
      </c>
      <c r="H1384">
        <f t="shared" si="64"/>
        <v>1</v>
      </c>
      <c r="I1384">
        <f t="shared" si="65"/>
        <v>0</v>
      </c>
    </row>
    <row r="1385" spans="1:9" x14ac:dyDescent="0.3">
      <c r="A1385" s="2">
        <v>1384</v>
      </c>
      <c r="B1385" t="s">
        <v>280</v>
      </c>
      <c r="C1385" t="s">
        <v>130</v>
      </c>
      <c r="D1385" t="s">
        <v>223</v>
      </c>
      <c r="E1385">
        <v>670.46344269908002</v>
      </c>
      <c r="F1385">
        <v>0</v>
      </c>
      <c r="G1385">
        <f t="shared" si="63"/>
        <v>670.46344269908002</v>
      </c>
      <c r="H1385">
        <f t="shared" si="64"/>
        <v>1</v>
      </c>
      <c r="I1385">
        <f t="shared" si="65"/>
        <v>0</v>
      </c>
    </row>
    <row r="1386" spans="1:9" x14ac:dyDescent="0.3">
      <c r="A1386" s="2">
        <v>1385</v>
      </c>
      <c r="B1386" t="s">
        <v>280</v>
      </c>
      <c r="C1386" t="s">
        <v>130</v>
      </c>
      <c r="D1386" t="s">
        <v>170</v>
      </c>
      <c r="E1386" s="1">
        <v>178986.61108453799</v>
      </c>
      <c r="F1386">
        <v>627.15147888436798</v>
      </c>
      <c r="G1386">
        <f t="shared" si="63"/>
        <v>179613.76256342235</v>
      </c>
      <c r="H1386">
        <f t="shared" si="64"/>
        <v>0.99650833282520368</v>
      </c>
      <c r="I1386">
        <f t="shared" si="65"/>
        <v>3.4916671747963536E-3</v>
      </c>
    </row>
    <row r="1387" spans="1:9" x14ac:dyDescent="0.3">
      <c r="A1387" s="2">
        <v>1386</v>
      </c>
      <c r="B1387" t="s">
        <v>280</v>
      </c>
      <c r="C1387" t="s">
        <v>263</v>
      </c>
      <c r="D1387" t="s">
        <v>223</v>
      </c>
      <c r="E1387" s="1">
        <v>93838.409229232697</v>
      </c>
      <c r="F1387" s="1">
        <v>2530.3295703518502</v>
      </c>
      <c r="G1387">
        <f t="shared" si="63"/>
        <v>96368.738799584549</v>
      </c>
      <c r="H1387">
        <f t="shared" si="64"/>
        <v>0.97374325323885258</v>
      </c>
      <c r="I1387">
        <f t="shared" si="65"/>
        <v>2.6256746761147389E-2</v>
      </c>
    </row>
    <row r="1388" spans="1:9" x14ac:dyDescent="0.3">
      <c r="A1388" s="2">
        <v>1387</v>
      </c>
      <c r="B1388" t="s">
        <v>280</v>
      </c>
      <c r="C1388" t="s">
        <v>263</v>
      </c>
      <c r="D1388" t="s">
        <v>170</v>
      </c>
      <c r="E1388" s="1">
        <v>20146.7839626438</v>
      </c>
      <c r="F1388">
        <v>511.84343742732398</v>
      </c>
      <c r="G1388">
        <f t="shared" si="63"/>
        <v>20658.627400071124</v>
      </c>
      <c r="H1388">
        <f t="shared" si="64"/>
        <v>0.97522374417646152</v>
      </c>
      <c r="I1388">
        <f t="shared" si="65"/>
        <v>2.4776255823538488E-2</v>
      </c>
    </row>
    <row r="1389" spans="1:9" x14ac:dyDescent="0.3">
      <c r="A1389" s="2">
        <v>1388</v>
      </c>
      <c r="B1389" t="s">
        <v>280</v>
      </c>
      <c r="C1389" t="s">
        <v>133</v>
      </c>
      <c r="D1389" t="s">
        <v>166</v>
      </c>
      <c r="E1389">
        <v>579.86321865001003</v>
      </c>
      <c r="F1389">
        <v>0</v>
      </c>
      <c r="G1389">
        <f t="shared" si="63"/>
        <v>579.86321865001003</v>
      </c>
      <c r="H1389">
        <f t="shared" si="64"/>
        <v>1</v>
      </c>
      <c r="I1389">
        <f t="shared" si="65"/>
        <v>0</v>
      </c>
    </row>
    <row r="1390" spans="1:9" x14ac:dyDescent="0.3">
      <c r="A1390" s="2">
        <v>1389</v>
      </c>
      <c r="B1390" t="s">
        <v>280</v>
      </c>
      <c r="C1390" t="s">
        <v>133</v>
      </c>
      <c r="D1390" t="s">
        <v>312</v>
      </c>
      <c r="E1390">
        <v>744.85631969424696</v>
      </c>
      <c r="F1390">
        <v>0</v>
      </c>
      <c r="G1390">
        <f t="shared" si="63"/>
        <v>744.85631969424696</v>
      </c>
      <c r="H1390">
        <f t="shared" si="64"/>
        <v>1</v>
      </c>
      <c r="I1390">
        <f t="shared" si="65"/>
        <v>0</v>
      </c>
    </row>
    <row r="1391" spans="1:9" x14ac:dyDescent="0.3">
      <c r="A1391" s="2">
        <v>1390</v>
      </c>
      <c r="B1391" t="s">
        <v>280</v>
      </c>
      <c r="C1391" t="s">
        <v>133</v>
      </c>
      <c r="D1391" t="s">
        <v>277</v>
      </c>
      <c r="E1391">
        <v>449.239282167243</v>
      </c>
      <c r="F1391">
        <v>0</v>
      </c>
      <c r="G1391">
        <f t="shared" si="63"/>
        <v>449.239282167243</v>
      </c>
      <c r="H1391">
        <f t="shared" si="64"/>
        <v>1</v>
      </c>
      <c r="I1391">
        <f t="shared" si="65"/>
        <v>0</v>
      </c>
    </row>
    <row r="1392" spans="1:9" x14ac:dyDescent="0.3">
      <c r="A1392" s="2">
        <v>1391</v>
      </c>
      <c r="B1392" t="s">
        <v>280</v>
      </c>
      <c r="C1392" t="s">
        <v>133</v>
      </c>
      <c r="D1392" t="s">
        <v>223</v>
      </c>
      <c r="E1392" s="1">
        <v>22148.281068808901</v>
      </c>
      <c r="F1392">
        <v>0</v>
      </c>
      <c r="G1392">
        <f t="shared" si="63"/>
        <v>22148.281068808901</v>
      </c>
      <c r="H1392">
        <f t="shared" si="64"/>
        <v>1</v>
      </c>
      <c r="I1392">
        <f t="shared" si="65"/>
        <v>0</v>
      </c>
    </row>
    <row r="1393" spans="1:9" x14ac:dyDescent="0.3">
      <c r="A1393" s="2">
        <v>1392</v>
      </c>
      <c r="B1393" t="s">
        <v>280</v>
      </c>
      <c r="C1393" t="s">
        <v>133</v>
      </c>
      <c r="D1393" t="s">
        <v>313</v>
      </c>
      <c r="E1393">
        <v>247.27606618126799</v>
      </c>
      <c r="F1393">
        <v>0</v>
      </c>
      <c r="G1393">
        <f t="shared" si="63"/>
        <v>247.27606618126799</v>
      </c>
      <c r="H1393">
        <f t="shared" si="64"/>
        <v>1</v>
      </c>
      <c r="I1393">
        <f t="shared" si="65"/>
        <v>0</v>
      </c>
    </row>
    <row r="1394" spans="1:9" x14ac:dyDescent="0.3">
      <c r="A1394" s="2">
        <v>1393</v>
      </c>
      <c r="B1394" t="s">
        <v>280</v>
      </c>
      <c r="C1394" t="s">
        <v>133</v>
      </c>
      <c r="D1394" t="s">
        <v>170</v>
      </c>
      <c r="E1394" s="1">
        <v>31303.709002216201</v>
      </c>
      <c r="F1394">
        <v>0</v>
      </c>
      <c r="G1394">
        <f t="shared" si="63"/>
        <v>31303.709002216201</v>
      </c>
      <c r="H1394">
        <f t="shared" si="64"/>
        <v>1</v>
      </c>
      <c r="I1394">
        <f t="shared" si="65"/>
        <v>0</v>
      </c>
    </row>
    <row r="1395" spans="1:9" x14ac:dyDescent="0.3">
      <c r="A1395" s="2">
        <v>1394</v>
      </c>
      <c r="B1395" t="s">
        <v>280</v>
      </c>
      <c r="C1395" t="s">
        <v>133</v>
      </c>
      <c r="D1395" t="s">
        <v>174</v>
      </c>
      <c r="E1395">
        <v>334.78111580406699</v>
      </c>
      <c r="F1395">
        <v>0</v>
      </c>
      <c r="G1395">
        <f t="shared" si="63"/>
        <v>334.78111580406699</v>
      </c>
      <c r="H1395">
        <f t="shared" si="64"/>
        <v>1</v>
      </c>
      <c r="I1395">
        <f t="shared" si="65"/>
        <v>0</v>
      </c>
    </row>
    <row r="1396" spans="1:9" x14ac:dyDescent="0.3">
      <c r="A1396" s="2">
        <v>1395</v>
      </c>
      <c r="B1396" t="s">
        <v>280</v>
      </c>
      <c r="C1396" t="s">
        <v>320</v>
      </c>
      <c r="D1396" t="s">
        <v>166</v>
      </c>
      <c r="E1396" s="1">
        <v>3813.1921331529102</v>
      </c>
      <c r="F1396">
        <v>0</v>
      </c>
      <c r="G1396">
        <f t="shared" si="63"/>
        <v>3813.1921331529102</v>
      </c>
      <c r="H1396">
        <f t="shared" si="64"/>
        <v>1</v>
      </c>
      <c r="I1396">
        <f t="shared" si="65"/>
        <v>0</v>
      </c>
    </row>
    <row r="1397" spans="1:9" x14ac:dyDescent="0.3">
      <c r="A1397" s="2">
        <v>1396</v>
      </c>
      <c r="B1397" t="s">
        <v>280</v>
      </c>
      <c r="C1397" t="s">
        <v>320</v>
      </c>
      <c r="D1397" t="s">
        <v>169</v>
      </c>
      <c r="E1397">
        <v>423.58224248853901</v>
      </c>
      <c r="F1397">
        <v>0</v>
      </c>
      <c r="G1397">
        <f t="shared" si="63"/>
        <v>423.58224248853901</v>
      </c>
      <c r="H1397">
        <f t="shared" si="64"/>
        <v>1</v>
      </c>
      <c r="I1397">
        <f t="shared" si="65"/>
        <v>0</v>
      </c>
    </row>
    <row r="1398" spans="1:9" x14ac:dyDescent="0.3">
      <c r="A1398" s="2">
        <v>1397</v>
      </c>
      <c r="B1398" t="s">
        <v>280</v>
      </c>
      <c r="C1398" t="s">
        <v>320</v>
      </c>
      <c r="D1398" t="s">
        <v>223</v>
      </c>
      <c r="E1398" s="1">
        <v>3673.6589476886802</v>
      </c>
      <c r="F1398">
        <v>0</v>
      </c>
      <c r="G1398">
        <f t="shared" si="63"/>
        <v>3673.6589476886802</v>
      </c>
      <c r="H1398">
        <f t="shared" si="64"/>
        <v>1</v>
      </c>
      <c r="I1398">
        <f t="shared" si="65"/>
        <v>0</v>
      </c>
    </row>
    <row r="1399" spans="1:9" x14ac:dyDescent="0.3">
      <c r="A1399" s="2">
        <v>1398</v>
      </c>
      <c r="B1399" t="s">
        <v>280</v>
      </c>
      <c r="C1399" t="s">
        <v>320</v>
      </c>
      <c r="D1399" t="s">
        <v>170</v>
      </c>
      <c r="E1399" s="1">
        <v>7775.6524633600202</v>
      </c>
      <c r="F1399">
        <v>0</v>
      </c>
      <c r="G1399">
        <f t="shared" si="63"/>
        <v>7775.6524633600202</v>
      </c>
      <c r="H1399">
        <f t="shared" si="64"/>
        <v>1</v>
      </c>
      <c r="I1399">
        <f t="shared" si="65"/>
        <v>0</v>
      </c>
    </row>
    <row r="1400" spans="1:9" x14ac:dyDescent="0.3">
      <c r="A1400" s="2">
        <v>1399</v>
      </c>
      <c r="B1400" t="s">
        <v>280</v>
      </c>
      <c r="C1400" t="s">
        <v>321</v>
      </c>
      <c r="D1400" t="s">
        <v>170</v>
      </c>
      <c r="E1400" s="1">
        <v>10287.9434850498</v>
      </c>
      <c r="F1400" s="1">
        <v>1871.9666120348099</v>
      </c>
      <c r="G1400">
        <f t="shared" si="63"/>
        <v>12159.91009708461</v>
      </c>
      <c r="H1400">
        <f t="shared" si="64"/>
        <v>0.84605423912767064</v>
      </c>
      <c r="I1400">
        <f t="shared" si="65"/>
        <v>0.15394576087232931</v>
      </c>
    </row>
    <row r="1401" spans="1:9" x14ac:dyDescent="0.3">
      <c r="A1401" s="2">
        <v>1400</v>
      </c>
      <c r="B1401" t="s">
        <v>280</v>
      </c>
      <c r="C1401" t="s">
        <v>139</v>
      </c>
      <c r="D1401" t="s">
        <v>284</v>
      </c>
      <c r="E1401" s="1">
        <v>2031.662298517</v>
      </c>
      <c r="F1401">
        <v>100.88145871900799</v>
      </c>
      <c r="G1401">
        <f t="shared" si="63"/>
        <v>2132.5437572360079</v>
      </c>
      <c r="H1401">
        <f t="shared" si="64"/>
        <v>0.95269430773614672</v>
      </c>
      <c r="I1401">
        <f t="shared" si="65"/>
        <v>4.7305692263853269E-2</v>
      </c>
    </row>
    <row r="1402" spans="1:9" x14ac:dyDescent="0.3">
      <c r="A1402" s="2">
        <v>1401</v>
      </c>
      <c r="B1402" t="s">
        <v>280</v>
      </c>
      <c r="C1402" t="s">
        <v>139</v>
      </c>
      <c r="D1402" t="s">
        <v>295</v>
      </c>
      <c r="E1402">
        <v>878.99421531047506</v>
      </c>
      <c r="F1402">
        <v>0</v>
      </c>
      <c r="G1402">
        <f t="shared" si="63"/>
        <v>878.99421531047506</v>
      </c>
      <c r="H1402">
        <f t="shared" si="64"/>
        <v>1</v>
      </c>
      <c r="I1402">
        <f t="shared" si="65"/>
        <v>0</v>
      </c>
    </row>
    <row r="1403" spans="1:9" x14ac:dyDescent="0.3">
      <c r="A1403" s="2">
        <v>1402</v>
      </c>
      <c r="B1403" t="s">
        <v>280</v>
      </c>
      <c r="C1403" t="s">
        <v>139</v>
      </c>
      <c r="D1403" t="s">
        <v>285</v>
      </c>
      <c r="E1403">
        <v>586.79663158539404</v>
      </c>
      <c r="F1403">
        <v>0</v>
      </c>
      <c r="G1403">
        <f t="shared" si="63"/>
        <v>586.79663158539404</v>
      </c>
      <c r="H1403">
        <f t="shared" si="64"/>
        <v>1</v>
      </c>
      <c r="I1403">
        <f t="shared" si="65"/>
        <v>0</v>
      </c>
    </row>
    <row r="1404" spans="1:9" x14ac:dyDescent="0.3">
      <c r="A1404" s="2">
        <v>1403</v>
      </c>
      <c r="B1404" t="s">
        <v>280</v>
      </c>
      <c r="C1404" t="s">
        <v>139</v>
      </c>
      <c r="D1404" t="s">
        <v>286</v>
      </c>
      <c r="E1404" s="1">
        <v>15733.259506353101</v>
      </c>
      <c r="F1404">
        <v>448.09463036900598</v>
      </c>
      <c r="G1404">
        <f t="shared" si="63"/>
        <v>16181.354136722106</v>
      </c>
      <c r="H1404">
        <f t="shared" si="64"/>
        <v>0.97230796467447089</v>
      </c>
      <c r="I1404">
        <f t="shared" si="65"/>
        <v>2.7692035325529163E-2</v>
      </c>
    </row>
    <row r="1405" spans="1:9" x14ac:dyDescent="0.3">
      <c r="A1405" s="2">
        <v>1404</v>
      </c>
      <c r="B1405" t="s">
        <v>280</v>
      </c>
      <c r="C1405" t="s">
        <v>139</v>
      </c>
      <c r="D1405" t="s">
        <v>299</v>
      </c>
      <c r="E1405">
        <v>565.85057307670002</v>
      </c>
      <c r="F1405">
        <v>0</v>
      </c>
      <c r="G1405">
        <f t="shared" si="63"/>
        <v>565.85057307670002</v>
      </c>
      <c r="H1405">
        <f t="shared" si="64"/>
        <v>1</v>
      </c>
      <c r="I1405">
        <f t="shared" si="65"/>
        <v>0</v>
      </c>
    </row>
    <row r="1406" spans="1:9" x14ac:dyDescent="0.3">
      <c r="A1406" s="2">
        <v>1405</v>
      </c>
      <c r="B1406" t="s">
        <v>280</v>
      </c>
      <c r="C1406" t="s">
        <v>139</v>
      </c>
      <c r="D1406" t="s">
        <v>300</v>
      </c>
      <c r="E1406">
        <v>929.39551495606099</v>
      </c>
      <c r="F1406">
        <v>0</v>
      </c>
      <c r="G1406">
        <f t="shared" si="63"/>
        <v>929.39551495606099</v>
      </c>
      <c r="H1406">
        <f t="shared" si="64"/>
        <v>1</v>
      </c>
      <c r="I1406">
        <f t="shared" si="65"/>
        <v>0</v>
      </c>
    </row>
    <row r="1407" spans="1:9" x14ac:dyDescent="0.3">
      <c r="A1407" s="2">
        <v>1406</v>
      </c>
      <c r="B1407" t="s">
        <v>280</v>
      </c>
      <c r="C1407" t="s">
        <v>139</v>
      </c>
      <c r="D1407" t="s">
        <v>287</v>
      </c>
      <c r="E1407" s="1">
        <v>1810.9965317061401</v>
      </c>
      <c r="F1407">
        <v>0</v>
      </c>
      <c r="G1407">
        <f t="shared" si="63"/>
        <v>1810.9965317061401</v>
      </c>
      <c r="H1407">
        <f t="shared" si="64"/>
        <v>1</v>
      </c>
      <c r="I1407">
        <f t="shared" si="65"/>
        <v>0</v>
      </c>
    </row>
    <row r="1408" spans="1:9" x14ac:dyDescent="0.3">
      <c r="A1408" s="2">
        <v>1407</v>
      </c>
      <c r="B1408" t="s">
        <v>280</v>
      </c>
      <c r="C1408" t="s">
        <v>139</v>
      </c>
      <c r="D1408" t="s">
        <v>170</v>
      </c>
      <c r="E1408" s="1">
        <v>20736.4154756676</v>
      </c>
      <c r="F1408">
        <v>185.59364606892001</v>
      </c>
      <c r="G1408">
        <f t="shared" si="63"/>
        <v>20922.009121736519</v>
      </c>
      <c r="H1408">
        <f t="shared" si="64"/>
        <v>0.99112926273050417</v>
      </c>
      <c r="I1408">
        <f t="shared" si="65"/>
        <v>8.8707372694958372E-3</v>
      </c>
    </row>
    <row r="1409" spans="1:9" x14ac:dyDescent="0.3">
      <c r="A1409" s="2">
        <v>1408</v>
      </c>
      <c r="B1409" t="s">
        <v>280</v>
      </c>
      <c r="C1409" t="s">
        <v>139</v>
      </c>
      <c r="D1409" t="s">
        <v>172</v>
      </c>
      <c r="E1409">
        <v>461.97376146952797</v>
      </c>
      <c r="F1409">
        <v>0</v>
      </c>
      <c r="G1409">
        <f t="shared" si="63"/>
        <v>461.97376146952797</v>
      </c>
      <c r="H1409">
        <f t="shared" si="64"/>
        <v>1</v>
      </c>
      <c r="I1409">
        <f t="shared" si="65"/>
        <v>0</v>
      </c>
    </row>
    <row r="1410" spans="1:9" x14ac:dyDescent="0.3">
      <c r="A1410" s="2">
        <v>1409</v>
      </c>
      <c r="B1410" t="s">
        <v>280</v>
      </c>
      <c r="C1410" t="s">
        <v>139</v>
      </c>
      <c r="D1410" t="s">
        <v>288</v>
      </c>
      <c r="E1410" s="1">
        <v>1266.07353390498</v>
      </c>
      <c r="F1410">
        <v>0</v>
      </c>
      <c r="G1410">
        <f t="shared" si="63"/>
        <v>1266.07353390498</v>
      </c>
      <c r="H1410">
        <f t="shared" si="64"/>
        <v>1</v>
      </c>
      <c r="I1410">
        <f t="shared" si="65"/>
        <v>0</v>
      </c>
    </row>
    <row r="1411" spans="1:9" x14ac:dyDescent="0.3">
      <c r="A1411" s="2">
        <v>1410</v>
      </c>
      <c r="B1411" t="s">
        <v>280</v>
      </c>
      <c r="C1411" t="s">
        <v>139</v>
      </c>
      <c r="D1411" t="s">
        <v>306</v>
      </c>
      <c r="E1411">
        <v>145.96829732366501</v>
      </c>
      <c r="F1411">
        <v>0</v>
      </c>
      <c r="G1411">
        <f t="shared" ref="G1411:G1474" si="66">SUM(E1411:F1411)</f>
        <v>145.96829732366501</v>
      </c>
      <c r="H1411">
        <f t="shared" ref="H1411:H1474" si="67">E1411/G1411</f>
        <v>1</v>
      </c>
      <c r="I1411">
        <f t="shared" ref="I1411:I1474" si="68">F1411/G1411</f>
        <v>0</v>
      </c>
    </row>
    <row r="1412" spans="1:9" x14ac:dyDescent="0.3">
      <c r="A1412" s="2">
        <v>1411</v>
      </c>
      <c r="B1412" t="s">
        <v>280</v>
      </c>
      <c r="C1412" t="s">
        <v>139</v>
      </c>
      <c r="D1412" t="s">
        <v>291</v>
      </c>
      <c r="E1412" s="1">
        <v>1115.4187357053599</v>
      </c>
      <c r="F1412">
        <v>0</v>
      </c>
      <c r="G1412">
        <f t="shared" si="66"/>
        <v>1115.4187357053599</v>
      </c>
      <c r="H1412">
        <f t="shared" si="67"/>
        <v>1</v>
      </c>
      <c r="I1412">
        <f t="shared" si="68"/>
        <v>0</v>
      </c>
    </row>
    <row r="1413" spans="1:9" x14ac:dyDescent="0.3">
      <c r="A1413" s="2">
        <v>1412</v>
      </c>
      <c r="B1413" t="s">
        <v>280</v>
      </c>
      <c r="C1413" t="s">
        <v>270</v>
      </c>
      <c r="D1413" t="s">
        <v>291</v>
      </c>
      <c r="E1413">
        <v>592.97747381202896</v>
      </c>
      <c r="F1413">
        <v>0</v>
      </c>
      <c r="G1413">
        <f t="shared" si="66"/>
        <v>592.97747381202896</v>
      </c>
      <c r="H1413">
        <f t="shared" si="67"/>
        <v>1</v>
      </c>
      <c r="I1413">
        <f t="shared" si="68"/>
        <v>0</v>
      </c>
    </row>
    <row r="1414" spans="1:9" x14ac:dyDescent="0.3">
      <c r="A1414" s="2">
        <v>1413</v>
      </c>
      <c r="B1414" t="s">
        <v>280</v>
      </c>
      <c r="C1414" t="s">
        <v>322</v>
      </c>
      <c r="D1414" t="s">
        <v>108</v>
      </c>
      <c r="E1414">
        <v>1.47554148509272</v>
      </c>
      <c r="F1414">
        <v>282.50943707098497</v>
      </c>
      <c r="G1414">
        <f t="shared" si="66"/>
        <v>283.98497855607769</v>
      </c>
      <c r="H1414">
        <f t="shared" si="67"/>
        <v>5.1958434301529405E-3</v>
      </c>
      <c r="I1414">
        <f t="shared" si="68"/>
        <v>0.99480415656984711</v>
      </c>
    </row>
    <row r="1415" spans="1:9" x14ac:dyDescent="0.3">
      <c r="A1415" s="2">
        <v>1414</v>
      </c>
      <c r="B1415" t="s">
        <v>280</v>
      </c>
      <c r="C1415" t="s">
        <v>322</v>
      </c>
      <c r="D1415" t="s">
        <v>223</v>
      </c>
      <c r="E1415" s="1">
        <v>24751.045521583499</v>
      </c>
      <c r="F1415">
        <v>474.82178936397202</v>
      </c>
      <c r="G1415">
        <f t="shared" si="66"/>
        <v>25225.867310947469</v>
      </c>
      <c r="H1415">
        <f t="shared" si="67"/>
        <v>0.98117718675393539</v>
      </c>
      <c r="I1415">
        <f t="shared" si="68"/>
        <v>1.882281324606468E-2</v>
      </c>
    </row>
    <row r="1416" spans="1:9" x14ac:dyDescent="0.3">
      <c r="A1416" s="2">
        <v>1415</v>
      </c>
      <c r="B1416" t="s">
        <v>280</v>
      </c>
      <c r="C1416" t="s">
        <v>140</v>
      </c>
      <c r="D1416" t="s">
        <v>223</v>
      </c>
      <c r="E1416" s="1">
        <v>1292.7927071722099</v>
      </c>
      <c r="F1416">
        <v>0</v>
      </c>
      <c r="G1416">
        <f t="shared" si="66"/>
        <v>1292.7927071722099</v>
      </c>
      <c r="H1416">
        <f t="shared" si="67"/>
        <v>1</v>
      </c>
      <c r="I1416">
        <f t="shared" si="68"/>
        <v>0</v>
      </c>
    </row>
    <row r="1417" spans="1:9" x14ac:dyDescent="0.3">
      <c r="A1417" s="2">
        <v>1416</v>
      </c>
      <c r="B1417" t="s">
        <v>280</v>
      </c>
      <c r="C1417" t="s">
        <v>140</v>
      </c>
      <c r="D1417" t="s">
        <v>170</v>
      </c>
      <c r="E1417" s="1">
        <v>117346.119086234</v>
      </c>
      <c r="F1417">
        <v>0</v>
      </c>
      <c r="G1417">
        <f t="shared" si="66"/>
        <v>117346.119086234</v>
      </c>
      <c r="H1417">
        <f t="shared" si="67"/>
        <v>1</v>
      </c>
      <c r="I1417">
        <f t="shared" si="68"/>
        <v>0</v>
      </c>
    </row>
    <row r="1418" spans="1:9" x14ac:dyDescent="0.3">
      <c r="A1418" s="2">
        <v>1417</v>
      </c>
      <c r="B1418" t="s">
        <v>280</v>
      </c>
      <c r="C1418" t="s">
        <v>142</v>
      </c>
      <c r="D1418" t="s">
        <v>323</v>
      </c>
      <c r="E1418">
        <v>428.23990443816001</v>
      </c>
      <c r="F1418">
        <v>0</v>
      </c>
      <c r="G1418">
        <f t="shared" si="66"/>
        <v>428.23990443816001</v>
      </c>
      <c r="H1418">
        <f t="shared" si="67"/>
        <v>1</v>
      </c>
      <c r="I1418">
        <f t="shared" si="68"/>
        <v>0</v>
      </c>
    </row>
    <row r="1419" spans="1:9" x14ac:dyDescent="0.3">
      <c r="A1419" s="2">
        <v>1418</v>
      </c>
      <c r="B1419" t="s">
        <v>280</v>
      </c>
      <c r="C1419" t="s">
        <v>142</v>
      </c>
      <c r="D1419" t="s">
        <v>181</v>
      </c>
      <c r="E1419" s="1">
        <v>3493.8554378204199</v>
      </c>
      <c r="F1419">
        <v>0</v>
      </c>
      <c r="G1419">
        <f t="shared" si="66"/>
        <v>3493.8554378204199</v>
      </c>
      <c r="H1419">
        <f t="shared" si="67"/>
        <v>1</v>
      </c>
      <c r="I1419">
        <f t="shared" si="68"/>
        <v>0</v>
      </c>
    </row>
    <row r="1420" spans="1:9" x14ac:dyDescent="0.3">
      <c r="A1420" s="2">
        <v>1419</v>
      </c>
      <c r="B1420" t="s">
        <v>280</v>
      </c>
      <c r="C1420" t="s">
        <v>142</v>
      </c>
      <c r="D1420" t="s">
        <v>324</v>
      </c>
      <c r="E1420">
        <v>160.63430185260799</v>
      </c>
      <c r="F1420">
        <v>224.70245101722301</v>
      </c>
      <c r="G1420">
        <f t="shared" si="66"/>
        <v>385.336752869831</v>
      </c>
      <c r="H1420">
        <f t="shared" si="67"/>
        <v>0.41686732619265932</v>
      </c>
      <c r="I1420">
        <f t="shared" si="68"/>
        <v>0.58313267380734068</v>
      </c>
    </row>
    <row r="1421" spans="1:9" x14ac:dyDescent="0.3">
      <c r="A1421" s="2">
        <v>1420</v>
      </c>
      <c r="B1421" t="s">
        <v>280</v>
      </c>
      <c r="C1421" t="s">
        <v>142</v>
      </c>
      <c r="D1421" t="s">
        <v>298</v>
      </c>
      <c r="E1421" s="1">
        <v>4460.9075760508404</v>
      </c>
      <c r="F1421">
        <v>0</v>
      </c>
      <c r="G1421">
        <f t="shared" si="66"/>
        <v>4460.9075760508404</v>
      </c>
      <c r="H1421">
        <f t="shared" si="67"/>
        <v>1</v>
      </c>
      <c r="I1421">
        <f t="shared" si="68"/>
        <v>0</v>
      </c>
    </row>
    <row r="1422" spans="1:9" x14ac:dyDescent="0.3">
      <c r="A1422" s="2">
        <v>1421</v>
      </c>
      <c r="B1422" t="s">
        <v>280</v>
      </c>
      <c r="C1422" t="s">
        <v>142</v>
      </c>
      <c r="D1422" t="s">
        <v>325</v>
      </c>
      <c r="E1422">
        <v>335.86631822539903</v>
      </c>
      <c r="F1422">
        <v>0</v>
      </c>
      <c r="G1422">
        <f t="shared" si="66"/>
        <v>335.86631822539903</v>
      </c>
      <c r="H1422">
        <f t="shared" si="67"/>
        <v>1</v>
      </c>
      <c r="I1422">
        <f t="shared" si="68"/>
        <v>0</v>
      </c>
    </row>
    <row r="1423" spans="1:9" x14ac:dyDescent="0.3">
      <c r="A1423" s="2">
        <v>1422</v>
      </c>
      <c r="B1423" t="s">
        <v>280</v>
      </c>
      <c r="C1423" t="s">
        <v>142</v>
      </c>
      <c r="D1423" t="s">
        <v>326</v>
      </c>
      <c r="E1423">
        <v>357.62709403158402</v>
      </c>
      <c r="F1423">
        <v>0</v>
      </c>
      <c r="G1423">
        <f t="shared" si="66"/>
        <v>357.62709403158402</v>
      </c>
      <c r="H1423">
        <f t="shared" si="67"/>
        <v>1</v>
      </c>
      <c r="I1423">
        <f t="shared" si="68"/>
        <v>0</v>
      </c>
    </row>
    <row r="1424" spans="1:9" x14ac:dyDescent="0.3">
      <c r="A1424" s="2">
        <v>1423</v>
      </c>
      <c r="B1424" t="s">
        <v>280</v>
      </c>
      <c r="C1424" t="s">
        <v>142</v>
      </c>
      <c r="D1424" t="s">
        <v>223</v>
      </c>
      <c r="E1424">
        <v>893.239541422446</v>
      </c>
      <c r="F1424">
        <v>337.79980146551998</v>
      </c>
      <c r="G1424">
        <f t="shared" si="66"/>
        <v>1231.0393428879661</v>
      </c>
      <c r="H1424">
        <f t="shared" si="67"/>
        <v>0.7255978832706873</v>
      </c>
      <c r="I1424">
        <f t="shared" si="68"/>
        <v>0.27440211672931264</v>
      </c>
    </row>
    <row r="1425" spans="1:9" x14ac:dyDescent="0.3">
      <c r="A1425" s="2">
        <v>1424</v>
      </c>
      <c r="B1425" t="s">
        <v>280</v>
      </c>
      <c r="C1425" t="s">
        <v>142</v>
      </c>
      <c r="D1425" t="s">
        <v>170</v>
      </c>
      <c r="E1425" s="1">
        <v>328118.173025264</v>
      </c>
      <c r="F1425" s="1">
        <v>7175.6345243610303</v>
      </c>
      <c r="G1425">
        <f t="shared" si="66"/>
        <v>335293.80754962505</v>
      </c>
      <c r="H1425">
        <f t="shared" si="67"/>
        <v>0.97859896495911569</v>
      </c>
      <c r="I1425">
        <f t="shared" si="68"/>
        <v>2.1401035040884264E-2</v>
      </c>
    </row>
    <row r="1426" spans="1:9" x14ac:dyDescent="0.3">
      <c r="A1426" s="2">
        <v>1425</v>
      </c>
      <c r="B1426" t="s">
        <v>280</v>
      </c>
      <c r="C1426" t="s">
        <v>148</v>
      </c>
      <c r="D1426" t="s">
        <v>223</v>
      </c>
      <c r="E1426" s="1">
        <v>18151.0027221522</v>
      </c>
      <c r="F1426">
        <v>0</v>
      </c>
      <c r="G1426">
        <f t="shared" si="66"/>
        <v>18151.0027221522</v>
      </c>
      <c r="H1426">
        <f t="shared" si="67"/>
        <v>1</v>
      </c>
      <c r="I1426">
        <f t="shared" si="68"/>
        <v>0</v>
      </c>
    </row>
    <row r="1427" spans="1:9" x14ac:dyDescent="0.3">
      <c r="A1427" s="2">
        <v>1426</v>
      </c>
      <c r="B1427" t="s">
        <v>280</v>
      </c>
      <c r="C1427" t="s">
        <v>148</v>
      </c>
      <c r="D1427" t="s">
        <v>170</v>
      </c>
      <c r="E1427" s="1">
        <v>31704.840302733101</v>
      </c>
      <c r="F1427">
        <v>0</v>
      </c>
      <c r="G1427">
        <f t="shared" si="66"/>
        <v>31704.840302733101</v>
      </c>
      <c r="H1427">
        <f t="shared" si="67"/>
        <v>1</v>
      </c>
      <c r="I1427">
        <f t="shared" si="68"/>
        <v>0</v>
      </c>
    </row>
    <row r="1428" spans="1:9" x14ac:dyDescent="0.3">
      <c r="A1428" s="2">
        <v>1427</v>
      </c>
      <c r="B1428" t="s">
        <v>280</v>
      </c>
      <c r="C1428" t="s">
        <v>150</v>
      </c>
      <c r="D1428" t="s">
        <v>282</v>
      </c>
      <c r="E1428">
        <v>740.26637818049505</v>
      </c>
      <c r="F1428">
        <v>0</v>
      </c>
      <c r="G1428">
        <f t="shared" si="66"/>
        <v>740.26637818049505</v>
      </c>
      <c r="H1428">
        <f t="shared" si="67"/>
        <v>1</v>
      </c>
      <c r="I1428">
        <f t="shared" si="68"/>
        <v>0</v>
      </c>
    </row>
    <row r="1429" spans="1:9" x14ac:dyDescent="0.3">
      <c r="A1429" s="2">
        <v>1428</v>
      </c>
      <c r="B1429" t="s">
        <v>280</v>
      </c>
      <c r="C1429" t="s">
        <v>150</v>
      </c>
      <c r="D1429" t="s">
        <v>164</v>
      </c>
      <c r="E1429" s="1">
        <v>1337.2679100486801</v>
      </c>
      <c r="F1429">
        <v>0</v>
      </c>
      <c r="G1429">
        <f t="shared" si="66"/>
        <v>1337.2679100486801</v>
      </c>
      <c r="H1429">
        <f t="shared" si="67"/>
        <v>1</v>
      </c>
      <c r="I1429">
        <f t="shared" si="68"/>
        <v>0</v>
      </c>
    </row>
    <row r="1430" spans="1:9" x14ac:dyDescent="0.3">
      <c r="A1430" s="2">
        <v>1429</v>
      </c>
      <c r="B1430" t="s">
        <v>280</v>
      </c>
      <c r="C1430" t="s">
        <v>150</v>
      </c>
      <c r="D1430" t="s">
        <v>166</v>
      </c>
      <c r="E1430">
        <v>217.93231390298499</v>
      </c>
      <c r="F1430">
        <v>343.98539330301202</v>
      </c>
      <c r="G1430">
        <f t="shared" si="66"/>
        <v>561.91770720599698</v>
      </c>
      <c r="H1430">
        <f t="shared" si="67"/>
        <v>0.38783670830841394</v>
      </c>
      <c r="I1430">
        <f t="shared" si="68"/>
        <v>0.61216329169158612</v>
      </c>
    </row>
    <row r="1431" spans="1:9" x14ac:dyDescent="0.3">
      <c r="A1431" s="2">
        <v>1430</v>
      </c>
      <c r="B1431" t="s">
        <v>280</v>
      </c>
      <c r="C1431" t="s">
        <v>150</v>
      </c>
      <c r="D1431" t="s">
        <v>290</v>
      </c>
      <c r="E1431">
        <v>278.19954789407501</v>
      </c>
      <c r="F1431">
        <v>0</v>
      </c>
      <c r="G1431">
        <f t="shared" si="66"/>
        <v>278.19954789407501</v>
      </c>
      <c r="H1431">
        <f t="shared" si="67"/>
        <v>1</v>
      </c>
      <c r="I1431">
        <f t="shared" si="68"/>
        <v>0</v>
      </c>
    </row>
    <row r="1432" spans="1:9" x14ac:dyDescent="0.3">
      <c r="A1432" s="2">
        <v>1431</v>
      </c>
      <c r="B1432" t="s">
        <v>280</v>
      </c>
      <c r="C1432" t="s">
        <v>150</v>
      </c>
      <c r="D1432" t="s">
        <v>284</v>
      </c>
      <c r="E1432">
        <v>830.15759758930506</v>
      </c>
      <c r="F1432">
        <v>0</v>
      </c>
      <c r="G1432">
        <f t="shared" si="66"/>
        <v>830.15759758930506</v>
      </c>
      <c r="H1432">
        <f t="shared" si="67"/>
        <v>1</v>
      </c>
      <c r="I1432">
        <f t="shared" si="68"/>
        <v>0</v>
      </c>
    </row>
    <row r="1433" spans="1:9" x14ac:dyDescent="0.3">
      <c r="A1433" s="2">
        <v>1432</v>
      </c>
      <c r="B1433" t="s">
        <v>280</v>
      </c>
      <c r="C1433" t="s">
        <v>150</v>
      </c>
      <c r="D1433" t="s">
        <v>223</v>
      </c>
      <c r="E1433" s="1">
        <v>118088.545003939</v>
      </c>
      <c r="F1433" s="1">
        <v>4266.8530555644002</v>
      </c>
      <c r="G1433">
        <f t="shared" si="66"/>
        <v>122355.39805950339</v>
      </c>
      <c r="H1433">
        <f t="shared" si="67"/>
        <v>0.96512738200982884</v>
      </c>
      <c r="I1433">
        <f t="shared" si="68"/>
        <v>3.4872617990171231E-2</v>
      </c>
    </row>
    <row r="1434" spans="1:9" x14ac:dyDescent="0.3">
      <c r="A1434" s="2">
        <v>1433</v>
      </c>
      <c r="B1434" t="s">
        <v>280</v>
      </c>
      <c r="C1434" t="s">
        <v>150</v>
      </c>
      <c r="D1434" t="s">
        <v>286</v>
      </c>
      <c r="E1434">
        <v>590.45282850650904</v>
      </c>
      <c r="F1434">
        <v>0</v>
      </c>
      <c r="G1434">
        <f t="shared" si="66"/>
        <v>590.45282850650904</v>
      </c>
      <c r="H1434">
        <f t="shared" si="67"/>
        <v>1</v>
      </c>
      <c r="I1434">
        <f t="shared" si="68"/>
        <v>0</v>
      </c>
    </row>
    <row r="1435" spans="1:9" x14ac:dyDescent="0.3">
      <c r="A1435" s="2">
        <v>1434</v>
      </c>
      <c r="B1435" t="s">
        <v>280</v>
      </c>
      <c r="C1435" t="s">
        <v>150</v>
      </c>
      <c r="D1435" t="s">
        <v>292</v>
      </c>
      <c r="E1435">
        <v>666.14190797876404</v>
      </c>
      <c r="F1435">
        <v>0</v>
      </c>
      <c r="G1435">
        <f t="shared" si="66"/>
        <v>666.14190797876404</v>
      </c>
      <c r="H1435">
        <f t="shared" si="67"/>
        <v>1</v>
      </c>
      <c r="I1435">
        <f t="shared" si="68"/>
        <v>0</v>
      </c>
    </row>
    <row r="1436" spans="1:9" x14ac:dyDescent="0.3">
      <c r="A1436" s="2">
        <v>1435</v>
      </c>
      <c r="B1436" t="s">
        <v>280</v>
      </c>
      <c r="C1436" t="s">
        <v>150</v>
      </c>
      <c r="D1436" t="s">
        <v>319</v>
      </c>
      <c r="E1436">
        <v>587.84875100208001</v>
      </c>
      <c r="F1436">
        <v>0</v>
      </c>
      <c r="G1436">
        <f t="shared" si="66"/>
        <v>587.84875100208001</v>
      </c>
      <c r="H1436">
        <f t="shared" si="67"/>
        <v>1</v>
      </c>
      <c r="I1436">
        <f t="shared" si="68"/>
        <v>0</v>
      </c>
    </row>
    <row r="1437" spans="1:9" x14ac:dyDescent="0.3">
      <c r="A1437" s="2">
        <v>1436</v>
      </c>
      <c r="B1437" t="s">
        <v>280</v>
      </c>
      <c r="C1437" t="s">
        <v>150</v>
      </c>
      <c r="D1437" t="s">
        <v>170</v>
      </c>
      <c r="E1437" s="1">
        <v>220535.77076260699</v>
      </c>
      <c r="F1437" s="1">
        <v>6101.08019049218</v>
      </c>
      <c r="G1437">
        <f t="shared" si="66"/>
        <v>226636.85095309917</v>
      </c>
      <c r="H1437">
        <f t="shared" si="67"/>
        <v>0.97307992868399518</v>
      </c>
      <c r="I1437">
        <f t="shared" si="68"/>
        <v>2.6920071316004799E-2</v>
      </c>
    </row>
    <row r="1438" spans="1:9" x14ac:dyDescent="0.3">
      <c r="A1438" s="2">
        <v>1437</v>
      </c>
      <c r="B1438" t="s">
        <v>280</v>
      </c>
      <c r="C1438" t="s">
        <v>150</v>
      </c>
      <c r="D1438" t="s">
        <v>172</v>
      </c>
      <c r="E1438">
        <v>777.11712697944995</v>
      </c>
      <c r="F1438">
        <v>0</v>
      </c>
      <c r="G1438">
        <f t="shared" si="66"/>
        <v>777.11712697944995</v>
      </c>
      <c r="H1438">
        <f t="shared" si="67"/>
        <v>1</v>
      </c>
      <c r="I1438">
        <f t="shared" si="68"/>
        <v>0</v>
      </c>
    </row>
    <row r="1439" spans="1:9" x14ac:dyDescent="0.3">
      <c r="A1439" s="2">
        <v>1438</v>
      </c>
      <c r="B1439" t="s">
        <v>280</v>
      </c>
      <c r="C1439" t="s">
        <v>150</v>
      </c>
      <c r="D1439" t="s">
        <v>291</v>
      </c>
      <c r="E1439" s="1">
        <v>1684.5508388088001</v>
      </c>
      <c r="F1439">
        <v>745.05643453251298</v>
      </c>
      <c r="G1439">
        <f t="shared" si="66"/>
        <v>2429.607273341313</v>
      </c>
      <c r="H1439">
        <f t="shared" si="67"/>
        <v>0.69334285309910382</v>
      </c>
      <c r="I1439">
        <f t="shared" si="68"/>
        <v>0.30665714690089624</v>
      </c>
    </row>
    <row r="1440" spans="1:9" x14ac:dyDescent="0.3">
      <c r="A1440" s="2">
        <v>1439</v>
      </c>
      <c r="B1440" t="s">
        <v>280</v>
      </c>
      <c r="C1440" t="s">
        <v>151</v>
      </c>
      <c r="D1440" t="s">
        <v>13</v>
      </c>
      <c r="E1440" s="1">
        <v>1174.45074594433</v>
      </c>
      <c r="F1440">
        <v>26.488512811509999</v>
      </c>
      <c r="G1440">
        <f t="shared" si="66"/>
        <v>1200.93925875584</v>
      </c>
      <c r="H1440">
        <f t="shared" si="67"/>
        <v>0.97794350328845792</v>
      </c>
      <c r="I1440">
        <f t="shared" si="68"/>
        <v>2.2056496711542105E-2</v>
      </c>
    </row>
    <row r="1441" spans="1:9" x14ac:dyDescent="0.3">
      <c r="A1441" s="2">
        <v>1440</v>
      </c>
      <c r="B1441" t="s">
        <v>280</v>
      </c>
      <c r="C1441" t="s">
        <v>151</v>
      </c>
      <c r="D1441" t="s">
        <v>298</v>
      </c>
      <c r="E1441" s="1">
        <v>3162.2187211448399</v>
      </c>
      <c r="F1441">
        <v>34.828456563889802</v>
      </c>
      <c r="G1441">
        <f t="shared" si="66"/>
        <v>3197.0471777087296</v>
      </c>
      <c r="H1441">
        <f t="shared" si="67"/>
        <v>0.98910605486001912</v>
      </c>
      <c r="I1441">
        <f t="shared" si="68"/>
        <v>1.0893945139980942E-2</v>
      </c>
    </row>
    <row r="1442" spans="1:9" x14ac:dyDescent="0.3">
      <c r="A1442" s="2">
        <v>1441</v>
      </c>
      <c r="B1442" t="s">
        <v>280</v>
      </c>
      <c r="C1442" t="s">
        <v>151</v>
      </c>
      <c r="D1442" t="s">
        <v>290</v>
      </c>
      <c r="E1442" s="1">
        <v>1953.89543222827</v>
      </c>
      <c r="F1442">
        <v>0</v>
      </c>
      <c r="G1442">
        <f t="shared" si="66"/>
        <v>1953.89543222827</v>
      </c>
      <c r="H1442">
        <f t="shared" si="67"/>
        <v>1</v>
      </c>
      <c r="I1442">
        <f t="shared" si="68"/>
        <v>0</v>
      </c>
    </row>
    <row r="1443" spans="1:9" x14ac:dyDescent="0.3">
      <c r="A1443" s="2">
        <v>1442</v>
      </c>
      <c r="B1443" t="s">
        <v>280</v>
      </c>
      <c r="C1443" t="s">
        <v>151</v>
      </c>
      <c r="D1443" t="s">
        <v>284</v>
      </c>
      <c r="E1443">
        <v>567.00512553963904</v>
      </c>
      <c r="F1443">
        <v>0</v>
      </c>
      <c r="G1443">
        <f t="shared" si="66"/>
        <v>567.00512553963904</v>
      </c>
      <c r="H1443">
        <f t="shared" si="67"/>
        <v>1</v>
      </c>
      <c r="I1443">
        <f t="shared" si="68"/>
        <v>0</v>
      </c>
    </row>
    <row r="1444" spans="1:9" x14ac:dyDescent="0.3">
      <c r="A1444" s="2">
        <v>1443</v>
      </c>
      <c r="B1444" t="s">
        <v>280</v>
      </c>
      <c r="C1444" t="s">
        <v>151</v>
      </c>
      <c r="D1444" t="s">
        <v>295</v>
      </c>
      <c r="E1444">
        <v>13.1400028016952</v>
      </c>
      <c r="F1444">
        <v>0</v>
      </c>
      <c r="G1444">
        <f t="shared" si="66"/>
        <v>13.1400028016952</v>
      </c>
      <c r="H1444">
        <f t="shared" si="67"/>
        <v>1</v>
      </c>
      <c r="I1444">
        <f t="shared" si="68"/>
        <v>0</v>
      </c>
    </row>
    <row r="1445" spans="1:9" x14ac:dyDescent="0.3">
      <c r="A1445" s="2">
        <v>1444</v>
      </c>
      <c r="B1445" t="s">
        <v>280</v>
      </c>
      <c r="C1445" t="s">
        <v>151</v>
      </c>
      <c r="D1445" t="s">
        <v>292</v>
      </c>
      <c r="E1445" s="1">
        <v>1430.7733281513899</v>
      </c>
      <c r="F1445">
        <v>0</v>
      </c>
      <c r="G1445">
        <f t="shared" si="66"/>
        <v>1430.7733281513899</v>
      </c>
      <c r="H1445">
        <f t="shared" si="67"/>
        <v>1</v>
      </c>
      <c r="I1445">
        <f t="shared" si="68"/>
        <v>0</v>
      </c>
    </row>
    <row r="1446" spans="1:9" x14ac:dyDescent="0.3">
      <c r="A1446" s="2">
        <v>1445</v>
      </c>
      <c r="B1446" t="s">
        <v>280</v>
      </c>
      <c r="C1446" t="s">
        <v>151</v>
      </c>
      <c r="D1446" t="s">
        <v>170</v>
      </c>
      <c r="E1446">
        <v>279.534191402175</v>
      </c>
      <c r="F1446">
        <v>486.72573985797197</v>
      </c>
      <c r="G1446">
        <f t="shared" si="66"/>
        <v>766.25993126014691</v>
      </c>
      <c r="H1446">
        <f t="shared" si="67"/>
        <v>0.36480335196761388</v>
      </c>
      <c r="I1446">
        <f t="shared" si="68"/>
        <v>0.63519664803238618</v>
      </c>
    </row>
    <row r="1447" spans="1:9" x14ac:dyDescent="0.3">
      <c r="A1447" s="2">
        <v>1446</v>
      </c>
      <c r="B1447" t="s">
        <v>280</v>
      </c>
      <c r="C1447" t="s">
        <v>151</v>
      </c>
      <c r="D1447" t="s">
        <v>243</v>
      </c>
      <c r="E1447">
        <v>354.93020621793698</v>
      </c>
      <c r="F1447">
        <v>15.5744940145683</v>
      </c>
      <c r="G1447">
        <f t="shared" si="66"/>
        <v>370.50470023250529</v>
      </c>
      <c r="H1447">
        <f t="shared" si="67"/>
        <v>0.95796411218320654</v>
      </c>
      <c r="I1447">
        <f t="shared" si="68"/>
        <v>4.2035887816793509E-2</v>
      </c>
    </row>
    <row r="1448" spans="1:9" x14ac:dyDescent="0.3">
      <c r="A1448" s="2">
        <v>1447</v>
      </c>
      <c r="B1448" t="s">
        <v>280</v>
      </c>
      <c r="C1448" t="s">
        <v>151</v>
      </c>
      <c r="D1448" t="s">
        <v>172</v>
      </c>
      <c r="E1448" s="1">
        <v>1243.6404476228399</v>
      </c>
      <c r="F1448">
        <v>0</v>
      </c>
      <c r="G1448">
        <f t="shared" si="66"/>
        <v>1243.6404476228399</v>
      </c>
      <c r="H1448">
        <f t="shared" si="67"/>
        <v>1</v>
      </c>
      <c r="I1448">
        <f t="shared" si="68"/>
        <v>0</v>
      </c>
    </row>
    <row r="1449" spans="1:9" x14ac:dyDescent="0.3">
      <c r="A1449" s="2">
        <v>1448</v>
      </c>
      <c r="B1449" t="s">
        <v>280</v>
      </c>
      <c r="C1449" t="s">
        <v>151</v>
      </c>
      <c r="D1449" t="s">
        <v>288</v>
      </c>
      <c r="E1449" s="1">
        <v>1871.4330667449101</v>
      </c>
      <c r="F1449">
        <v>15.121570602644599</v>
      </c>
      <c r="G1449">
        <f t="shared" si="66"/>
        <v>1886.5546373475547</v>
      </c>
      <c r="H1449">
        <f t="shared" si="67"/>
        <v>0.99198455729651958</v>
      </c>
      <c r="I1449">
        <f t="shared" si="68"/>
        <v>8.0154427034804156E-3</v>
      </c>
    </row>
    <row r="1450" spans="1:9" x14ac:dyDescent="0.3">
      <c r="A1450" s="2">
        <v>1449</v>
      </c>
      <c r="B1450" t="s">
        <v>280</v>
      </c>
      <c r="C1450" t="s">
        <v>43</v>
      </c>
      <c r="D1450" t="s">
        <v>223</v>
      </c>
      <c r="E1450">
        <v>193.61521333034099</v>
      </c>
      <c r="F1450">
        <v>0</v>
      </c>
      <c r="G1450">
        <f t="shared" si="66"/>
        <v>193.61521333034099</v>
      </c>
      <c r="H1450">
        <f t="shared" si="67"/>
        <v>1</v>
      </c>
      <c r="I1450">
        <f t="shared" si="68"/>
        <v>0</v>
      </c>
    </row>
    <row r="1451" spans="1:9" x14ac:dyDescent="0.3">
      <c r="A1451" s="2">
        <v>1450</v>
      </c>
      <c r="B1451" t="s">
        <v>280</v>
      </c>
      <c r="C1451" t="s">
        <v>43</v>
      </c>
      <c r="D1451" t="s">
        <v>43</v>
      </c>
      <c r="E1451" s="1">
        <v>12142.5473859019</v>
      </c>
      <c r="F1451">
        <v>1.3019452764057999</v>
      </c>
      <c r="G1451">
        <f t="shared" si="66"/>
        <v>12143.849331178306</v>
      </c>
      <c r="H1451">
        <f t="shared" si="67"/>
        <v>0.99989278973734774</v>
      </c>
      <c r="I1451">
        <f t="shared" si="68"/>
        <v>1.0721026265231779E-4</v>
      </c>
    </row>
    <row r="1452" spans="1:9" x14ac:dyDescent="0.3">
      <c r="A1452" s="2">
        <v>1451</v>
      </c>
      <c r="B1452" t="s">
        <v>280</v>
      </c>
      <c r="C1452" t="s">
        <v>43</v>
      </c>
      <c r="D1452" t="s">
        <v>203</v>
      </c>
      <c r="E1452">
        <v>316.991961148087</v>
      </c>
      <c r="F1452">
        <v>0</v>
      </c>
      <c r="G1452">
        <f t="shared" si="66"/>
        <v>316.991961148087</v>
      </c>
      <c r="H1452">
        <f t="shared" si="67"/>
        <v>1</v>
      </c>
      <c r="I1452">
        <f t="shared" si="68"/>
        <v>0</v>
      </c>
    </row>
    <row r="1453" spans="1:9" x14ac:dyDescent="0.3">
      <c r="A1453" s="2">
        <v>1452</v>
      </c>
      <c r="B1453" t="s">
        <v>327</v>
      </c>
      <c r="C1453" t="s">
        <v>328</v>
      </c>
      <c r="D1453" t="s">
        <v>11</v>
      </c>
      <c r="E1453" s="1">
        <v>40687.185357145499</v>
      </c>
      <c r="F1453" s="1">
        <v>2059.6535312813799</v>
      </c>
      <c r="G1453">
        <f t="shared" si="66"/>
        <v>42746.838888426879</v>
      </c>
      <c r="H1453">
        <f t="shared" si="67"/>
        <v>0.95181740720858299</v>
      </c>
      <c r="I1453">
        <f t="shared" si="68"/>
        <v>4.8182592791416977E-2</v>
      </c>
    </row>
    <row r="1454" spans="1:9" x14ac:dyDescent="0.3">
      <c r="A1454" s="2">
        <v>1453</v>
      </c>
      <c r="B1454" t="s">
        <v>327</v>
      </c>
      <c r="C1454" t="s">
        <v>328</v>
      </c>
      <c r="D1454" t="s">
        <v>38</v>
      </c>
      <c r="E1454">
        <v>60.152525669512997</v>
      </c>
      <c r="F1454">
        <v>218.98036587167601</v>
      </c>
      <c r="G1454">
        <f t="shared" si="66"/>
        <v>279.132891541189</v>
      </c>
      <c r="H1454">
        <f t="shared" si="67"/>
        <v>0.21549780585652287</v>
      </c>
      <c r="I1454">
        <f t="shared" si="68"/>
        <v>0.78450219414347722</v>
      </c>
    </row>
    <row r="1455" spans="1:9" x14ac:dyDescent="0.3">
      <c r="A1455" s="2">
        <v>1454</v>
      </c>
      <c r="B1455" t="s">
        <v>327</v>
      </c>
      <c r="C1455" t="s">
        <v>328</v>
      </c>
      <c r="D1455" t="s">
        <v>162</v>
      </c>
      <c r="E1455">
        <v>897.06926419195804</v>
      </c>
      <c r="F1455">
        <v>371.07000630082803</v>
      </c>
      <c r="G1455">
        <f t="shared" si="66"/>
        <v>1268.1392704927862</v>
      </c>
      <c r="H1455">
        <f t="shared" si="67"/>
        <v>0.70739017792845882</v>
      </c>
      <c r="I1455">
        <f t="shared" si="68"/>
        <v>0.29260982207154107</v>
      </c>
    </row>
    <row r="1456" spans="1:9" x14ac:dyDescent="0.3">
      <c r="A1456" s="2">
        <v>1455</v>
      </c>
      <c r="B1456" t="s">
        <v>327</v>
      </c>
      <c r="C1456" t="s">
        <v>328</v>
      </c>
      <c r="D1456" t="s">
        <v>22</v>
      </c>
      <c r="E1456" s="1">
        <v>32090.585123093799</v>
      </c>
      <c r="F1456" s="1">
        <v>28619.777534060799</v>
      </c>
      <c r="G1456">
        <f t="shared" si="66"/>
        <v>60710.362657154597</v>
      </c>
      <c r="H1456">
        <f t="shared" si="67"/>
        <v>0.52858496834085356</v>
      </c>
      <c r="I1456">
        <f t="shared" si="68"/>
        <v>0.4714150316591465</v>
      </c>
    </row>
    <row r="1457" spans="1:9" x14ac:dyDescent="0.3">
      <c r="A1457" s="2">
        <v>1456</v>
      </c>
      <c r="B1457" t="s">
        <v>327</v>
      </c>
      <c r="C1457" t="s">
        <v>328</v>
      </c>
      <c r="D1457" t="s">
        <v>40</v>
      </c>
      <c r="E1457" s="1">
        <v>2742.4563640282399</v>
      </c>
      <c r="F1457">
        <v>0</v>
      </c>
      <c r="G1457">
        <f t="shared" si="66"/>
        <v>2742.4563640282399</v>
      </c>
      <c r="H1457">
        <f t="shared" si="67"/>
        <v>1</v>
      </c>
      <c r="I1457">
        <f t="shared" si="68"/>
        <v>0</v>
      </c>
    </row>
    <row r="1458" spans="1:9" x14ac:dyDescent="0.3">
      <c r="A1458" s="2">
        <v>1457</v>
      </c>
      <c r="B1458" t="s">
        <v>327</v>
      </c>
      <c r="C1458" t="s">
        <v>328</v>
      </c>
      <c r="D1458" t="s">
        <v>310</v>
      </c>
      <c r="E1458" s="1">
        <v>1529.16533996167</v>
      </c>
      <c r="F1458">
        <v>703.35818440335299</v>
      </c>
      <c r="G1458">
        <f t="shared" si="66"/>
        <v>2232.5235243650231</v>
      </c>
      <c r="H1458">
        <f t="shared" si="67"/>
        <v>0.68494926179852778</v>
      </c>
      <c r="I1458">
        <f t="shared" si="68"/>
        <v>0.31505073820147222</v>
      </c>
    </row>
    <row r="1459" spans="1:9" x14ac:dyDescent="0.3">
      <c r="A1459" s="2">
        <v>1458</v>
      </c>
      <c r="B1459" t="s">
        <v>327</v>
      </c>
      <c r="C1459" t="s">
        <v>328</v>
      </c>
      <c r="D1459" t="s">
        <v>170</v>
      </c>
      <c r="E1459" s="1">
        <v>41140.273634139601</v>
      </c>
      <c r="F1459" s="1">
        <v>16113.795520084101</v>
      </c>
      <c r="G1459">
        <f t="shared" si="66"/>
        <v>57254.069154223704</v>
      </c>
      <c r="H1459">
        <f t="shared" si="67"/>
        <v>0.71855632694544702</v>
      </c>
      <c r="I1459">
        <f t="shared" si="68"/>
        <v>0.28144367305455292</v>
      </c>
    </row>
    <row r="1460" spans="1:9" x14ac:dyDescent="0.3">
      <c r="A1460" s="2">
        <v>1459</v>
      </c>
      <c r="B1460" t="s">
        <v>327</v>
      </c>
      <c r="C1460" t="s">
        <v>328</v>
      </c>
      <c r="D1460" t="s">
        <v>171</v>
      </c>
      <c r="E1460">
        <v>254.63723725899899</v>
      </c>
      <c r="F1460">
        <v>281.84135348014797</v>
      </c>
      <c r="G1460">
        <f t="shared" si="66"/>
        <v>536.47859073914697</v>
      </c>
      <c r="H1460">
        <f t="shared" si="67"/>
        <v>0.47464566462599389</v>
      </c>
      <c r="I1460">
        <f t="shared" si="68"/>
        <v>0.52535433537400611</v>
      </c>
    </row>
    <row r="1461" spans="1:9" x14ac:dyDescent="0.3">
      <c r="A1461" s="2">
        <v>1460</v>
      </c>
      <c r="B1461" t="s">
        <v>327</v>
      </c>
      <c r="C1461" t="s">
        <v>328</v>
      </c>
      <c r="D1461" t="s">
        <v>329</v>
      </c>
      <c r="E1461">
        <v>0</v>
      </c>
      <c r="F1461">
        <v>267.06994583665698</v>
      </c>
      <c r="G1461">
        <f t="shared" si="66"/>
        <v>267.06994583665698</v>
      </c>
      <c r="H1461">
        <f t="shared" si="67"/>
        <v>0</v>
      </c>
      <c r="I1461">
        <f t="shared" si="68"/>
        <v>1</v>
      </c>
    </row>
    <row r="1462" spans="1:9" x14ac:dyDescent="0.3">
      <c r="A1462" s="2">
        <v>1461</v>
      </c>
      <c r="B1462" t="s">
        <v>327</v>
      </c>
      <c r="C1462" t="s">
        <v>328</v>
      </c>
      <c r="D1462" t="s">
        <v>311</v>
      </c>
      <c r="E1462" s="1">
        <v>2145.9980119667198</v>
      </c>
      <c r="F1462" s="1">
        <v>1472.6851476025699</v>
      </c>
      <c r="G1462">
        <f t="shared" si="66"/>
        <v>3618.6831595692897</v>
      </c>
      <c r="H1462">
        <f t="shared" si="67"/>
        <v>0.59303285679814677</v>
      </c>
      <c r="I1462">
        <f t="shared" si="68"/>
        <v>0.40696714320185323</v>
      </c>
    </row>
    <row r="1463" spans="1:9" x14ac:dyDescent="0.3">
      <c r="A1463" s="2">
        <v>1462</v>
      </c>
      <c r="B1463" t="s">
        <v>327</v>
      </c>
      <c r="C1463" t="s">
        <v>330</v>
      </c>
      <c r="D1463" t="s">
        <v>11</v>
      </c>
      <c r="E1463" s="1">
        <v>43091.746457120302</v>
      </c>
      <c r="F1463" s="1">
        <v>10268.8986799828</v>
      </c>
      <c r="G1463">
        <f t="shared" si="66"/>
        <v>53360.6451371031</v>
      </c>
      <c r="H1463">
        <f t="shared" si="67"/>
        <v>0.80755669925657336</v>
      </c>
      <c r="I1463">
        <f t="shared" si="68"/>
        <v>0.19244330074342667</v>
      </c>
    </row>
    <row r="1464" spans="1:9" x14ac:dyDescent="0.3">
      <c r="A1464" s="2">
        <v>1463</v>
      </c>
      <c r="B1464" t="s">
        <v>327</v>
      </c>
      <c r="C1464" t="s">
        <v>330</v>
      </c>
      <c r="D1464" t="s">
        <v>38</v>
      </c>
      <c r="E1464">
        <v>421.622581763357</v>
      </c>
      <c r="F1464">
        <v>0</v>
      </c>
      <c r="G1464">
        <f t="shared" si="66"/>
        <v>421.622581763357</v>
      </c>
      <c r="H1464">
        <f t="shared" si="67"/>
        <v>1</v>
      </c>
      <c r="I1464">
        <f t="shared" si="68"/>
        <v>0</v>
      </c>
    </row>
    <row r="1465" spans="1:9" x14ac:dyDescent="0.3">
      <c r="A1465" s="2">
        <v>1464</v>
      </c>
      <c r="B1465" t="s">
        <v>327</v>
      </c>
      <c r="C1465" t="s">
        <v>330</v>
      </c>
      <c r="D1465" t="s">
        <v>162</v>
      </c>
      <c r="E1465" s="1">
        <v>2493.2643522829098</v>
      </c>
      <c r="F1465" s="1">
        <v>1279.8074953657599</v>
      </c>
      <c r="G1465">
        <f t="shared" si="66"/>
        <v>3773.07184764867</v>
      </c>
      <c r="H1465">
        <f t="shared" si="67"/>
        <v>0.66080489663526554</v>
      </c>
      <c r="I1465">
        <f t="shared" si="68"/>
        <v>0.33919510336473435</v>
      </c>
    </row>
    <row r="1466" spans="1:9" x14ac:dyDescent="0.3">
      <c r="A1466" s="2">
        <v>1465</v>
      </c>
      <c r="B1466" t="s">
        <v>327</v>
      </c>
      <c r="C1466" t="s">
        <v>330</v>
      </c>
      <c r="D1466" t="s">
        <v>46</v>
      </c>
      <c r="E1466">
        <v>375.11661966805701</v>
      </c>
      <c r="F1466" s="1">
        <v>12978.656048631799</v>
      </c>
      <c r="G1466">
        <f t="shared" si="66"/>
        <v>13353.772668299856</v>
      </c>
      <c r="H1466">
        <f t="shared" si="67"/>
        <v>2.8090684856312984E-2</v>
      </c>
      <c r="I1466">
        <f t="shared" si="68"/>
        <v>0.97190931514368706</v>
      </c>
    </row>
    <row r="1467" spans="1:9" x14ac:dyDescent="0.3">
      <c r="A1467" s="2">
        <v>1466</v>
      </c>
      <c r="B1467" t="s">
        <v>327</v>
      </c>
      <c r="C1467" t="s">
        <v>330</v>
      </c>
      <c r="D1467" t="s">
        <v>22</v>
      </c>
      <c r="E1467" s="1">
        <v>60213.133214445399</v>
      </c>
      <c r="F1467" s="1">
        <v>57964.705768830703</v>
      </c>
      <c r="G1467">
        <f t="shared" si="66"/>
        <v>118177.8389832761</v>
      </c>
      <c r="H1467">
        <f t="shared" si="67"/>
        <v>0.50951289795514398</v>
      </c>
      <c r="I1467">
        <f t="shared" si="68"/>
        <v>0.49048710204485596</v>
      </c>
    </row>
    <row r="1468" spans="1:9" x14ac:dyDescent="0.3">
      <c r="A1468" s="2">
        <v>1467</v>
      </c>
      <c r="B1468" t="s">
        <v>327</v>
      </c>
      <c r="C1468" t="s">
        <v>330</v>
      </c>
      <c r="D1468" t="s">
        <v>40</v>
      </c>
      <c r="E1468">
        <v>963.42339216508196</v>
      </c>
      <c r="F1468">
        <v>0</v>
      </c>
      <c r="G1468">
        <f t="shared" si="66"/>
        <v>963.42339216508196</v>
      </c>
      <c r="H1468">
        <f t="shared" si="67"/>
        <v>1</v>
      </c>
      <c r="I1468">
        <f t="shared" si="68"/>
        <v>0</v>
      </c>
    </row>
    <row r="1469" spans="1:9" x14ac:dyDescent="0.3">
      <c r="A1469" s="2">
        <v>1468</v>
      </c>
      <c r="B1469" t="s">
        <v>327</v>
      </c>
      <c r="C1469" t="s">
        <v>330</v>
      </c>
      <c r="D1469" t="s">
        <v>310</v>
      </c>
      <c r="E1469" s="1">
        <v>1683.1498583605201</v>
      </c>
      <c r="F1469" s="1">
        <v>3787.3900613239598</v>
      </c>
      <c r="G1469">
        <f t="shared" si="66"/>
        <v>5470.5399196844801</v>
      </c>
      <c r="H1469">
        <f t="shared" si="67"/>
        <v>0.30767527210688883</v>
      </c>
      <c r="I1469">
        <f t="shared" si="68"/>
        <v>0.69232472789311117</v>
      </c>
    </row>
    <row r="1470" spans="1:9" x14ac:dyDescent="0.3">
      <c r="A1470" s="2">
        <v>1469</v>
      </c>
      <c r="B1470" t="s">
        <v>327</v>
      </c>
      <c r="C1470" t="s">
        <v>330</v>
      </c>
      <c r="D1470" t="s">
        <v>170</v>
      </c>
      <c r="E1470" s="1">
        <v>26892.824200046802</v>
      </c>
      <c r="F1470" s="1">
        <v>8477.7041841675</v>
      </c>
      <c r="G1470">
        <f t="shared" si="66"/>
        <v>35370.528384214304</v>
      </c>
      <c r="H1470">
        <f t="shared" si="67"/>
        <v>0.76031728754295169</v>
      </c>
      <c r="I1470">
        <f t="shared" si="68"/>
        <v>0.23968271245704825</v>
      </c>
    </row>
    <row r="1471" spans="1:9" x14ac:dyDescent="0.3">
      <c r="A1471" s="2">
        <v>1470</v>
      </c>
      <c r="B1471" t="s">
        <v>327</v>
      </c>
      <c r="C1471" t="s">
        <v>330</v>
      </c>
      <c r="D1471" t="s">
        <v>171</v>
      </c>
      <c r="E1471" s="1">
        <v>3832.81767053577</v>
      </c>
      <c r="F1471" s="1">
        <v>1525.48907765226</v>
      </c>
      <c r="G1471">
        <f t="shared" si="66"/>
        <v>5358.3067481880298</v>
      </c>
      <c r="H1471">
        <f t="shared" si="67"/>
        <v>0.71530389181841436</v>
      </c>
      <c r="I1471">
        <f t="shared" si="68"/>
        <v>0.28469610818158569</v>
      </c>
    </row>
    <row r="1472" spans="1:9" x14ac:dyDescent="0.3">
      <c r="A1472" s="2">
        <v>1471</v>
      </c>
      <c r="B1472" t="s">
        <v>327</v>
      </c>
      <c r="C1472" t="s">
        <v>330</v>
      </c>
      <c r="D1472" t="s">
        <v>311</v>
      </c>
      <c r="E1472">
        <v>76.081659286706696</v>
      </c>
      <c r="F1472" s="1">
        <v>2627.70389466402</v>
      </c>
      <c r="G1472">
        <f t="shared" si="66"/>
        <v>2703.7855539507268</v>
      </c>
      <c r="H1472">
        <f t="shared" si="67"/>
        <v>2.8138939930179532E-2</v>
      </c>
      <c r="I1472">
        <f t="shared" si="68"/>
        <v>0.97186106006982043</v>
      </c>
    </row>
    <row r="1473" spans="1:9" x14ac:dyDescent="0.3">
      <c r="A1473" s="2">
        <v>1472</v>
      </c>
      <c r="B1473" t="s">
        <v>327</v>
      </c>
      <c r="C1473" t="s">
        <v>199</v>
      </c>
      <c r="D1473" t="s">
        <v>11</v>
      </c>
      <c r="E1473" s="1">
        <v>3895.3817288338</v>
      </c>
      <c r="F1473">
        <v>0</v>
      </c>
      <c r="G1473">
        <f t="shared" si="66"/>
        <v>3895.3817288338</v>
      </c>
      <c r="H1473">
        <f t="shared" si="67"/>
        <v>1</v>
      </c>
      <c r="I1473">
        <f t="shared" si="68"/>
        <v>0</v>
      </c>
    </row>
    <row r="1474" spans="1:9" x14ac:dyDescent="0.3">
      <c r="A1474" s="2">
        <v>1473</v>
      </c>
      <c r="B1474" t="s">
        <v>327</v>
      </c>
      <c r="C1474" t="s">
        <v>199</v>
      </c>
      <c r="D1474" t="s">
        <v>38</v>
      </c>
      <c r="E1474">
        <v>605.374054827858</v>
      </c>
      <c r="F1474">
        <v>0</v>
      </c>
      <c r="G1474">
        <f t="shared" si="66"/>
        <v>605.374054827858</v>
      </c>
      <c r="H1474">
        <f t="shared" si="67"/>
        <v>1</v>
      </c>
      <c r="I1474">
        <f t="shared" si="68"/>
        <v>0</v>
      </c>
    </row>
    <row r="1475" spans="1:9" x14ac:dyDescent="0.3">
      <c r="A1475" s="2">
        <v>1474</v>
      </c>
      <c r="B1475" t="s">
        <v>327</v>
      </c>
      <c r="C1475" t="s">
        <v>199</v>
      </c>
      <c r="D1475" t="s">
        <v>162</v>
      </c>
      <c r="E1475">
        <v>274.12722728131803</v>
      </c>
      <c r="F1475">
        <v>0</v>
      </c>
      <c r="G1475">
        <f t="shared" ref="G1475:G1538" si="69">SUM(E1475:F1475)</f>
        <v>274.12722728131803</v>
      </c>
      <c r="H1475">
        <f t="shared" ref="H1475:H1538" si="70">E1475/G1475</f>
        <v>1</v>
      </c>
      <c r="I1475">
        <f t="shared" ref="I1475:I1538" si="71">F1475/G1475</f>
        <v>0</v>
      </c>
    </row>
    <row r="1476" spans="1:9" x14ac:dyDescent="0.3">
      <c r="A1476" s="2">
        <v>1475</v>
      </c>
      <c r="B1476" t="s">
        <v>327</v>
      </c>
      <c r="C1476" t="s">
        <v>199</v>
      </c>
      <c r="D1476" t="s">
        <v>22</v>
      </c>
      <c r="E1476" s="1">
        <v>1485.71606124661</v>
      </c>
      <c r="F1476">
        <v>0</v>
      </c>
      <c r="G1476">
        <f t="shared" si="69"/>
        <v>1485.71606124661</v>
      </c>
      <c r="H1476">
        <f t="shared" si="70"/>
        <v>1</v>
      </c>
      <c r="I1476">
        <f t="shared" si="71"/>
        <v>0</v>
      </c>
    </row>
    <row r="1477" spans="1:9" x14ac:dyDescent="0.3">
      <c r="A1477" s="2">
        <v>1476</v>
      </c>
      <c r="B1477" t="s">
        <v>327</v>
      </c>
      <c r="C1477" t="s">
        <v>199</v>
      </c>
      <c r="D1477" t="s">
        <v>40</v>
      </c>
      <c r="E1477">
        <v>299.250031778628</v>
      </c>
      <c r="F1477">
        <v>0</v>
      </c>
      <c r="G1477">
        <f t="shared" si="69"/>
        <v>299.250031778628</v>
      </c>
      <c r="H1477">
        <f t="shared" si="70"/>
        <v>1</v>
      </c>
      <c r="I1477">
        <f t="shared" si="71"/>
        <v>0</v>
      </c>
    </row>
    <row r="1478" spans="1:9" x14ac:dyDescent="0.3">
      <c r="A1478" s="2">
        <v>1477</v>
      </c>
      <c r="B1478" t="s">
        <v>327</v>
      </c>
      <c r="C1478" t="s">
        <v>199</v>
      </c>
      <c r="D1478" t="s">
        <v>170</v>
      </c>
      <c r="E1478" s="1">
        <v>12768.981578855601</v>
      </c>
      <c r="F1478">
        <v>0</v>
      </c>
      <c r="G1478">
        <f t="shared" si="69"/>
        <v>12768.981578855601</v>
      </c>
      <c r="H1478">
        <f t="shared" si="70"/>
        <v>1</v>
      </c>
      <c r="I1478">
        <f t="shared" si="71"/>
        <v>0</v>
      </c>
    </row>
    <row r="1479" spans="1:9" x14ac:dyDescent="0.3">
      <c r="A1479" s="2">
        <v>1478</v>
      </c>
      <c r="B1479" t="s">
        <v>327</v>
      </c>
      <c r="C1479" t="s">
        <v>212</v>
      </c>
      <c r="D1479" t="s">
        <v>11</v>
      </c>
      <c r="E1479" s="1">
        <v>1457.5380295391701</v>
      </c>
      <c r="F1479">
        <v>0</v>
      </c>
      <c r="G1479">
        <f t="shared" si="69"/>
        <v>1457.5380295391701</v>
      </c>
      <c r="H1479">
        <f t="shared" si="70"/>
        <v>1</v>
      </c>
      <c r="I1479">
        <f t="shared" si="71"/>
        <v>0</v>
      </c>
    </row>
    <row r="1480" spans="1:9" x14ac:dyDescent="0.3">
      <c r="A1480" s="2">
        <v>1479</v>
      </c>
      <c r="B1480" t="s">
        <v>327</v>
      </c>
      <c r="C1480" t="s">
        <v>93</v>
      </c>
      <c r="D1480" t="s">
        <v>11</v>
      </c>
      <c r="E1480" s="1">
        <v>1159.80931815335</v>
      </c>
      <c r="F1480">
        <v>0</v>
      </c>
      <c r="G1480">
        <f t="shared" si="69"/>
        <v>1159.80931815335</v>
      </c>
      <c r="H1480">
        <f t="shared" si="70"/>
        <v>1</v>
      </c>
      <c r="I1480">
        <f t="shared" si="71"/>
        <v>0</v>
      </c>
    </row>
    <row r="1481" spans="1:9" x14ac:dyDescent="0.3">
      <c r="A1481" s="2">
        <v>1480</v>
      </c>
      <c r="B1481" t="s">
        <v>327</v>
      </c>
      <c r="C1481" t="s">
        <v>225</v>
      </c>
      <c r="D1481" t="s">
        <v>11</v>
      </c>
      <c r="E1481" s="1">
        <v>6945.0111296003697</v>
      </c>
      <c r="F1481">
        <v>0</v>
      </c>
      <c r="G1481">
        <f t="shared" si="69"/>
        <v>6945.0111296003697</v>
      </c>
      <c r="H1481">
        <f t="shared" si="70"/>
        <v>1</v>
      </c>
      <c r="I1481">
        <f t="shared" si="71"/>
        <v>0</v>
      </c>
    </row>
    <row r="1482" spans="1:9" x14ac:dyDescent="0.3">
      <c r="A1482" s="2">
        <v>1481</v>
      </c>
      <c r="B1482" t="s">
        <v>327</v>
      </c>
      <c r="C1482" t="s">
        <v>225</v>
      </c>
      <c r="D1482" t="s">
        <v>170</v>
      </c>
      <c r="E1482" s="1">
        <v>12261.101924881201</v>
      </c>
      <c r="F1482">
        <v>0</v>
      </c>
      <c r="G1482">
        <f t="shared" si="69"/>
        <v>12261.101924881201</v>
      </c>
      <c r="H1482">
        <f t="shared" si="70"/>
        <v>1</v>
      </c>
      <c r="I1482">
        <f t="shared" si="71"/>
        <v>0</v>
      </c>
    </row>
    <row r="1483" spans="1:9" x14ac:dyDescent="0.3">
      <c r="A1483" s="2">
        <v>1482</v>
      </c>
      <c r="B1483" t="s">
        <v>327</v>
      </c>
      <c r="C1483" t="s">
        <v>113</v>
      </c>
      <c r="D1483" t="s">
        <v>11</v>
      </c>
      <c r="E1483" s="1">
        <v>3684.1953601473001</v>
      </c>
      <c r="F1483">
        <v>0</v>
      </c>
      <c r="G1483">
        <f t="shared" si="69"/>
        <v>3684.1953601473001</v>
      </c>
      <c r="H1483">
        <f t="shared" si="70"/>
        <v>1</v>
      </c>
      <c r="I1483">
        <f t="shared" si="71"/>
        <v>0</v>
      </c>
    </row>
    <row r="1484" spans="1:9" x14ac:dyDescent="0.3">
      <c r="A1484" s="2">
        <v>1483</v>
      </c>
      <c r="B1484" t="s">
        <v>327</v>
      </c>
      <c r="C1484" t="s">
        <v>238</v>
      </c>
      <c r="D1484" t="s">
        <v>11</v>
      </c>
      <c r="E1484" s="1">
        <v>33309.645089847203</v>
      </c>
      <c r="F1484">
        <v>0</v>
      </c>
      <c r="G1484">
        <f t="shared" si="69"/>
        <v>33309.645089847203</v>
      </c>
      <c r="H1484">
        <f t="shared" si="70"/>
        <v>1</v>
      </c>
      <c r="I1484">
        <f t="shared" si="71"/>
        <v>0</v>
      </c>
    </row>
    <row r="1485" spans="1:9" x14ac:dyDescent="0.3">
      <c r="A1485" s="2">
        <v>1484</v>
      </c>
      <c r="B1485" t="s">
        <v>327</v>
      </c>
      <c r="C1485" t="s">
        <v>239</v>
      </c>
      <c r="D1485" t="s">
        <v>60</v>
      </c>
      <c r="E1485">
        <v>597.679153433853</v>
      </c>
      <c r="F1485">
        <v>0</v>
      </c>
      <c r="G1485">
        <f t="shared" si="69"/>
        <v>597.679153433853</v>
      </c>
      <c r="H1485">
        <f t="shared" si="70"/>
        <v>1</v>
      </c>
      <c r="I1485">
        <f t="shared" si="71"/>
        <v>0</v>
      </c>
    </row>
    <row r="1486" spans="1:9" x14ac:dyDescent="0.3">
      <c r="A1486" s="2">
        <v>1485</v>
      </c>
      <c r="B1486" t="s">
        <v>327</v>
      </c>
      <c r="C1486" t="s">
        <v>239</v>
      </c>
      <c r="D1486" t="s">
        <v>153</v>
      </c>
      <c r="E1486" s="1">
        <v>1125.3262479482401</v>
      </c>
      <c r="F1486">
        <v>0</v>
      </c>
      <c r="G1486">
        <f t="shared" si="69"/>
        <v>1125.3262479482401</v>
      </c>
      <c r="H1486">
        <f t="shared" si="70"/>
        <v>1</v>
      </c>
      <c r="I1486">
        <f t="shared" si="71"/>
        <v>0</v>
      </c>
    </row>
    <row r="1487" spans="1:9" x14ac:dyDescent="0.3">
      <c r="A1487" s="2">
        <v>1486</v>
      </c>
      <c r="B1487" t="s">
        <v>327</v>
      </c>
      <c r="C1487" t="s">
        <v>239</v>
      </c>
      <c r="D1487" t="s">
        <v>11</v>
      </c>
      <c r="E1487" s="1">
        <v>109675.416066412</v>
      </c>
      <c r="F1487" s="1">
        <v>1132.84235217623</v>
      </c>
      <c r="G1487">
        <f t="shared" si="69"/>
        <v>110808.25841858823</v>
      </c>
      <c r="H1487">
        <f t="shared" si="70"/>
        <v>0.98977655304447787</v>
      </c>
      <c r="I1487">
        <f t="shared" si="71"/>
        <v>1.0223446955522172E-2</v>
      </c>
    </row>
    <row r="1488" spans="1:9" x14ac:dyDescent="0.3">
      <c r="A1488" s="2">
        <v>1487</v>
      </c>
      <c r="B1488" t="s">
        <v>327</v>
      </c>
      <c r="C1488" t="s">
        <v>239</v>
      </c>
      <c r="D1488" t="s">
        <v>331</v>
      </c>
      <c r="E1488" s="1">
        <v>1378.5351420606901</v>
      </c>
      <c r="F1488">
        <v>0</v>
      </c>
      <c r="G1488">
        <f t="shared" si="69"/>
        <v>1378.5351420606901</v>
      </c>
      <c r="H1488">
        <f t="shared" si="70"/>
        <v>1</v>
      </c>
      <c r="I1488">
        <f t="shared" si="71"/>
        <v>0</v>
      </c>
    </row>
    <row r="1489" spans="1:9" x14ac:dyDescent="0.3">
      <c r="A1489" s="2">
        <v>1488</v>
      </c>
      <c r="B1489" t="s">
        <v>327</v>
      </c>
      <c r="C1489" t="s">
        <v>239</v>
      </c>
      <c r="D1489" t="s">
        <v>15</v>
      </c>
      <c r="E1489" s="1">
        <v>16210.719305223</v>
      </c>
      <c r="F1489">
        <v>0</v>
      </c>
      <c r="G1489">
        <f t="shared" si="69"/>
        <v>16210.719305223</v>
      </c>
      <c r="H1489">
        <f t="shared" si="70"/>
        <v>1</v>
      </c>
      <c r="I1489">
        <f t="shared" si="71"/>
        <v>0</v>
      </c>
    </row>
    <row r="1490" spans="1:9" x14ac:dyDescent="0.3">
      <c r="A1490" s="2">
        <v>1489</v>
      </c>
      <c r="B1490" t="s">
        <v>327</v>
      </c>
      <c r="C1490" t="s">
        <v>239</v>
      </c>
      <c r="D1490" t="s">
        <v>22</v>
      </c>
      <c r="E1490">
        <v>918.00835794404099</v>
      </c>
      <c r="F1490">
        <v>0</v>
      </c>
      <c r="G1490">
        <f t="shared" si="69"/>
        <v>918.00835794404099</v>
      </c>
      <c r="H1490">
        <f t="shared" si="70"/>
        <v>1</v>
      </c>
      <c r="I1490">
        <f t="shared" si="71"/>
        <v>0</v>
      </c>
    </row>
    <row r="1491" spans="1:9" x14ac:dyDescent="0.3">
      <c r="A1491" s="2">
        <v>1490</v>
      </c>
      <c r="B1491" t="s">
        <v>327</v>
      </c>
      <c r="C1491" t="s">
        <v>239</v>
      </c>
      <c r="D1491" t="s">
        <v>170</v>
      </c>
      <c r="E1491" s="1">
        <v>75553.586444650005</v>
      </c>
      <c r="F1491" s="1">
        <v>3941.5507970663898</v>
      </c>
      <c r="G1491">
        <f t="shared" si="69"/>
        <v>79495.137241716395</v>
      </c>
      <c r="H1491">
        <f t="shared" si="70"/>
        <v>0.95041771190253388</v>
      </c>
      <c r="I1491">
        <f t="shared" si="71"/>
        <v>4.9582288097466114E-2</v>
      </c>
    </row>
    <row r="1492" spans="1:9" x14ac:dyDescent="0.3">
      <c r="A1492" s="2">
        <v>1491</v>
      </c>
      <c r="B1492" t="s">
        <v>327</v>
      </c>
      <c r="C1492" t="s">
        <v>239</v>
      </c>
      <c r="D1492" t="s">
        <v>243</v>
      </c>
      <c r="E1492">
        <v>627.42473791706402</v>
      </c>
      <c r="F1492">
        <v>0</v>
      </c>
      <c r="G1492">
        <f t="shared" si="69"/>
        <v>627.42473791706402</v>
      </c>
      <c r="H1492">
        <f t="shared" si="70"/>
        <v>1</v>
      </c>
      <c r="I1492">
        <f t="shared" si="71"/>
        <v>0</v>
      </c>
    </row>
    <row r="1493" spans="1:9" x14ac:dyDescent="0.3">
      <c r="A1493" s="2">
        <v>1492</v>
      </c>
      <c r="B1493" t="s">
        <v>327</v>
      </c>
      <c r="C1493" t="s">
        <v>239</v>
      </c>
      <c r="D1493" t="s">
        <v>171</v>
      </c>
      <c r="E1493" s="1">
        <v>1778.1103361431001</v>
      </c>
      <c r="F1493">
        <v>0</v>
      </c>
      <c r="G1493">
        <f t="shared" si="69"/>
        <v>1778.1103361431001</v>
      </c>
      <c r="H1493">
        <f t="shared" si="70"/>
        <v>1</v>
      </c>
      <c r="I1493">
        <f t="shared" si="71"/>
        <v>0</v>
      </c>
    </row>
    <row r="1494" spans="1:9" x14ac:dyDescent="0.3">
      <c r="A1494" s="2">
        <v>1493</v>
      </c>
      <c r="B1494" t="s">
        <v>327</v>
      </c>
      <c r="C1494" t="s">
        <v>314</v>
      </c>
      <c r="D1494" t="s">
        <v>11</v>
      </c>
      <c r="E1494" s="1">
        <v>333103.97520549002</v>
      </c>
      <c r="F1494">
        <v>407.096901473412</v>
      </c>
      <c r="G1494">
        <f t="shared" si="69"/>
        <v>333511.07210696343</v>
      </c>
      <c r="H1494">
        <f t="shared" si="70"/>
        <v>0.99877936016066404</v>
      </c>
      <c r="I1494">
        <f t="shared" si="71"/>
        <v>1.2206398393359733E-3</v>
      </c>
    </row>
    <row r="1495" spans="1:9" x14ac:dyDescent="0.3">
      <c r="A1495" s="2">
        <v>1494</v>
      </c>
      <c r="B1495" t="s">
        <v>327</v>
      </c>
      <c r="C1495" t="s">
        <v>314</v>
      </c>
      <c r="D1495" t="s">
        <v>162</v>
      </c>
      <c r="E1495" s="1">
        <v>2130.7944740886301</v>
      </c>
      <c r="F1495">
        <v>197.66378994484299</v>
      </c>
      <c r="G1495">
        <f t="shared" si="69"/>
        <v>2328.4582640334729</v>
      </c>
      <c r="H1495">
        <f t="shared" si="70"/>
        <v>0.91510958431247991</v>
      </c>
      <c r="I1495">
        <f t="shared" si="71"/>
        <v>8.4890415687520121E-2</v>
      </c>
    </row>
    <row r="1496" spans="1:9" x14ac:dyDescent="0.3">
      <c r="A1496" s="2">
        <v>1495</v>
      </c>
      <c r="B1496" t="s">
        <v>327</v>
      </c>
      <c r="C1496" t="s">
        <v>314</v>
      </c>
      <c r="D1496" t="s">
        <v>15</v>
      </c>
      <c r="E1496" s="1">
        <v>18819.587222708898</v>
      </c>
      <c r="F1496">
        <v>0</v>
      </c>
      <c r="G1496">
        <f t="shared" si="69"/>
        <v>18819.587222708898</v>
      </c>
      <c r="H1496">
        <f t="shared" si="70"/>
        <v>1</v>
      </c>
      <c r="I1496">
        <f t="shared" si="71"/>
        <v>0</v>
      </c>
    </row>
    <row r="1497" spans="1:9" x14ac:dyDescent="0.3">
      <c r="A1497" s="2">
        <v>1496</v>
      </c>
      <c r="B1497" t="s">
        <v>327</v>
      </c>
      <c r="C1497" t="s">
        <v>314</v>
      </c>
      <c r="D1497" t="s">
        <v>22</v>
      </c>
      <c r="E1497" s="1">
        <v>8282.1457883029907</v>
      </c>
      <c r="F1497" s="1">
        <v>1105.80194918443</v>
      </c>
      <c r="G1497">
        <f t="shared" si="69"/>
        <v>9387.9477374874205</v>
      </c>
      <c r="H1497">
        <f t="shared" si="70"/>
        <v>0.8822104702640382</v>
      </c>
      <c r="I1497">
        <f t="shared" si="71"/>
        <v>0.11778952973596182</v>
      </c>
    </row>
    <row r="1498" spans="1:9" x14ac:dyDescent="0.3">
      <c r="A1498" s="2">
        <v>1497</v>
      </c>
      <c r="B1498" t="s">
        <v>327</v>
      </c>
      <c r="C1498" t="s">
        <v>314</v>
      </c>
      <c r="D1498" t="s">
        <v>40</v>
      </c>
      <c r="E1498" s="1">
        <v>1686.79613758761</v>
      </c>
      <c r="F1498">
        <v>0</v>
      </c>
      <c r="G1498">
        <f t="shared" si="69"/>
        <v>1686.79613758761</v>
      </c>
      <c r="H1498">
        <f t="shared" si="70"/>
        <v>1</v>
      </c>
      <c r="I1498">
        <f t="shared" si="71"/>
        <v>0</v>
      </c>
    </row>
    <row r="1499" spans="1:9" x14ac:dyDescent="0.3">
      <c r="A1499" s="2">
        <v>1498</v>
      </c>
      <c r="B1499" t="s">
        <v>327</v>
      </c>
      <c r="C1499" t="s">
        <v>314</v>
      </c>
      <c r="D1499" t="s">
        <v>170</v>
      </c>
      <c r="E1499" s="1">
        <v>125120.362429313</v>
      </c>
      <c r="F1499">
        <v>475.36827780297699</v>
      </c>
      <c r="G1499">
        <f t="shared" si="69"/>
        <v>125595.73070711597</v>
      </c>
      <c r="H1499">
        <f t="shared" si="70"/>
        <v>0.99621509206462189</v>
      </c>
      <c r="I1499">
        <f t="shared" si="71"/>
        <v>3.7849079353781227E-3</v>
      </c>
    </row>
    <row r="1500" spans="1:9" x14ac:dyDescent="0.3">
      <c r="A1500" s="2">
        <v>1499</v>
      </c>
      <c r="B1500" t="s">
        <v>327</v>
      </c>
      <c r="C1500" t="s">
        <v>314</v>
      </c>
      <c r="D1500" t="s">
        <v>171</v>
      </c>
      <c r="E1500" s="1">
        <v>1339.8416030619401</v>
      </c>
      <c r="F1500">
        <v>31.944350462566199</v>
      </c>
      <c r="G1500">
        <f t="shared" si="69"/>
        <v>1371.7859535245063</v>
      </c>
      <c r="H1500">
        <f t="shared" si="70"/>
        <v>0.97671331275809303</v>
      </c>
      <c r="I1500">
        <f t="shared" si="71"/>
        <v>2.3286687241906891E-2</v>
      </c>
    </row>
    <row r="1501" spans="1:9" x14ac:dyDescent="0.3">
      <c r="A1501" s="2">
        <v>1500</v>
      </c>
      <c r="B1501" t="s">
        <v>327</v>
      </c>
      <c r="C1501" t="s">
        <v>315</v>
      </c>
      <c r="D1501" t="s">
        <v>11</v>
      </c>
      <c r="E1501" s="1">
        <v>343646.42310727999</v>
      </c>
      <c r="F1501" s="1">
        <v>30899.3052315764</v>
      </c>
      <c r="G1501">
        <f t="shared" si="69"/>
        <v>374545.72833885637</v>
      </c>
      <c r="H1501">
        <f t="shared" si="70"/>
        <v>0.9175019152704863</v>
      </c>
      <c r="I1501">
        <f t="shared" si="71"/>
        <v>8.2498084729513713E-2</v>
      </c>
    </row>
    <row r="1502" spans="1:9" x14ac:dyDescent="0.3">
      <c r="A1502" s="2">
        <v>1501</v>
      </c>
      <c r="B1502" t="s">
        <v>327</v>
      </c>
      <c r="C1502" t="s">
        <v>315</v>
      </c>
      <c r="D1502" t="s">
        <v>38</v>
      </c>
      <c r="E1502">
        <v>822.056688739734</v>
      </c>
      <c r="F1502">
        <v>0</v>
      </c>
      <c r="G1502">
        <f t="shared" si="69"/>
        <v>822.056688739734</v>
      </c>
      <c r="H1502">
        <f t="shared" si="70"/>
        <v>1</v>
      </c>
      <c r="I1502">
        <f t="shared" si="71"/>
        <v>0</v>
      </c>
    </row>
    <row r="1503" spans="1:9" x14ac:dyDescent="0.3">
      <c r="A1503" s="2">
        <v>1502</v>
      </c>
      <c r="B1503" t="s">
        <v>327</v>
      </c>
      <c r="C1503" t="s">
        <v>315</v>
      </c>
      <c r="D1503" t="s">
        <v>162</v>
      </c>
      <c r="E1503">
        <v>314.84784432961698</v>
      </c>
      <c r="F1503">
        <v>630.530522742362</v>
      </c>
      <c r="G1503">
        <f t="shared" si="69"/>
        <v>945.37836707197903</v>
      </c>
      <c r="H1503">
        <f t="shared" si="70"/>
        <v>0.33303897708677438</v>
      </c>
      <c r="I1503">
        <f t="shared" si="71"/>
        <v>0.66696102291322557</v>
      </c>
    </row>
    <row r="1504" spans="1:9" x14ac:dyDescent="0.3">
      <c r="A1504" s="2">
        <v>1503</v>
      </c>
      <c r="B1504" t="s">
        <v>327</v>
      </c>
      <c r="C1504" t="s">
        <v>315</v>
      </c>
      <c r="D1504" t="s">
        <v>46</v>
      </c>
      <c r="E1504" s="1">
        <v>1064.8340385486899</v>
      </c>
      <c r="F1504" s="1">
        <v>2084.5806893423201</v>
      </c>
      <c r="G1504">
        <f t="shared" si="69"/>
        <v>3149.41472789101</v>
      </c>
      <c r="H1504">
        <f t="shared" si="70"/>
        <v>0.3381053721247283</v>
      </c>
      <c r="I1504">
        <f t="shared" si="71"/>
        <v>0.66189462787527165</v>
      </c>
    </row>
    <row r="1505" spans="1:9" x14ac:dyDescent="0.3">
      <c r="A1505" s="2">
        <v>1504</v>
      </c>
      <c r="B1505" t="s">
        <v>327</v>
      </c>
      <c r="C1505" t="s">
        <v>315</v>
      </c>
      <c r="D1505" t="s">
        <v>15</v>
      </c>
      <c r="E1505" s="1">
        <v>1817.2407715254801</v>
      </c>
      <c r="F1505">
        <v>0</v>
      </c>
      <c r="G1505">
        <f t="shared" si="69"/>
        <v>1817.2407715254801</v>
      </c>
      <c r="H1505">
        <f t="shared" si="70"/>
        <v>1</v>
      </c>
      <c r="I1505">
        <f t="shared" si="71"/>
        <v>0</v>
      </c>
    </row>
    <row r="1506" spans="1:9" x14ac:dyDescent="0.3">
      <c r="A1506" s="2">
        <v>1505</v>
      </c>
      <c r="B1506" t="s">
        <v>327</v>
      </c>
      <c r="C1506" t="s">
        <v>315</v>
      </c>
      <c r="D1506" t="s">
        <v>22</v>
      </c>
      <c r="E1506" s="1">
        <v>36407.454903369602</v>
      </c>
      <c r="F1506" s="1">
        <v>18941.696443658999</v>
      </c>
      <c r="G1506">
        <f t="shared" si="69"/>
        <v>55349.151347028601</v>
      </c>
      <c r="H1506">
        <f t="shared" si="70"/>
        <v>0.65777801497084964</v>
      </c>
      <c r="I1506">
        <f t="shared" si="71"/>
        <v>0.34222198502915036</v>
      </c>
    </row>
    <row r="1507" spans="1:9" x14ac:dyDescent="0.3">
      <c r="A1507" s="2">
        <v>1506</v>
      </c>
      <c r="B1507" t="s">
        <v>327</v>
      </c>
      <c r="C1507" t="s">
        <v>315</v>
      </c>
      <c r="D1507" t="s">
        <v>40</v>
      </c>
      <c r="E1507">
        <v>683.58807361810602</v>
      </c>
      <c r="F1507">
        <v>0</v>
      </c>
      <c r="G1507">
        <f t="shared" si="69"/>
        <v>683.58807361810602</v>
      </c>
      <c r="H1507">
        <f t="shared" si="70"/>
        <v>1</v>
      </c>
      <c r="I1507">
        <f t="shared" si="71"/>
        <v>0</v>
      </c>
    </row>
    <row r="1508" spans="1:9" x14ac:dyDescent="0.3">
      <c r="A1508" s="2">
        <v>1507</v>
      </c>
      <c r="B1508" t="s">
        <v>327</v>
      </c>
      <c r="C1508" t="s">
        <v>315</v>
      </c>
      <c r="D1508" t="s">
        <v>111</v>
      </c>
      <c r="E1508">
        <v>0</v>
      </c>
      <c r="F1508">
        <v>309.59213575929101</v>
      </c>
      <c r="G1508">
        <f t="shared" si="69"/>
        <v>309.59213575929101</v>
      </c>
      <c r="H1508">
        <f t="shared" si="70"/>
        <v>0</v>
      </c>
      <c r="I1508">
        <f t="shared" si="71"/>
        <v>1</v>
      </c>
    </row>
    <row r="1509" spans="1:9" x14ac:dyDescent="0.3">
      <c r="A1509" s="2">
        <v>1508</v>
      </c>
      <c r="B1509" t="s">
        <v>327</v>
      </c>
      <c r="C1509" t="s">
        <v>315</v>
      </c>
      <c r="D1509" t="s">
        <v>170</v>
      </c>
      <c r="E1509" s="1">
        <v>123823.091933166</v>
      </c>
      <c r="F1509" s="1">
        <v>17529.3612459494</v>
      </c>
      <c r="G1509">
        <f t="shared" si="69"/>
        <v>141352.4531791154</v>
      </c>
      <c r="H1509">
        <f t="shared" si="70"/>
        <v>0.87598827716320571</v>
      </c>
      <c r="I1509">
        <f t="shared" si="71"/>
        <v>0.12401172283679428</v>
      </c>
    </row>
    <row r="1510" spans="1:9" x14ac:dyDescent="0.3">
      <c r="A1510" s="2">
        <v>1509</v>
      </c>
      <c r="B1510" t="s">
        <v>327</v>
      </c>
      <c r="C1510" t="s">
        <v>315</v>
      </c>
      <c r="D1510" t="s">
        <v>171</v>
      </c>
      <c r="E1510">
        <v>890.51529048660495</v>
      </c>
      <c r="F1510">
        <v>0</v>
      </c>
      <c r="G1510">
        <f t="shared" si="69"/>
        <v>890.51529048660495</v>
      </c>
      <c r="H1510">
        <f t="shared" si="70"/>
        <v>1</v>
      </c>
      <c r="I1510">
        <f t="shared" si="71"/>
        <v>0</v>
      </c>
    </row>
    <row r="1511" spans="1:9" x14ac:dyDescent="0.3">
      <c r="A1511" s="2">
        <v>1510</v>
      </c>
      <c r="B1511" t="s">
        <v>327</v>
      </c>
      <c r="C1511" t="s">
        <v>316</v>
      </c>
      <c r="D1511" t="s">
        <v>11</v>
      </c>
      <c r="E1511" s="1">
        <v>528371.81653340405</v>
      </c>
      <c r="F1511" s="1">
        <v>19227.978566507099</v>
      </c>
      <c r="G1511">
        <f t="shared" si="69"/>
        <v>547599.79509991116</v>
      </c>
      <c r="H1511">
        <f t="shared" si="70"/>
        <v>0.96488680467274657</v>
      </c>
      <c r="I1511">
        <f t="shared" si="71"/>
        <v>3.5113195327253363E-2</v>
      </c>
    </row>
    <row r="1512" spans="1:9" x14ac:dyDescent="0.3">
      <c r="A1512" s="2">
        <v>1511</v>
      </c>
      <c r="B1512" t="s">
        <v>327</v>
      </c>
      <c r="C1512" t="s">
        <v>316</v>
      </c>
      <c r="D1512" t="s">
        <v>38</v>
      </c>
      <c r="E1512">
        <v>542.670927127499</v>
      </c>
      <c r="F1512">
        <v>0</v>
      </c>
      <c r="G1512">
        <f t="shared" si="69"/>
        <v>542.670927127499</v>
      </c>
      <c r="H1512">
        <f t="shared" si="70"/>
        <v>1</v>
      </c>
      <c r="I1512">
        <f t="shared" si="71"/>
        <v>0</v>
      </c>
    </row>
    <row r="1513" spans="1:9" x14ac:dyDescent="0.3">
      <c r="A1513" s="2">
        <v>1512</v>
      </c>
      <c r="B1513" t="s">
        <v>327</v>
      </c>
      <c r="C1513" t="s">
        <v>316</v>
      </c>
      <c r="D1513" t="s">
        <v>162</v>
      </c>
      <c r="E1513" s="1">
        <v>1756.01455631407</v>
      </c>
      <c r="F1513">
        <v>0</v>
      </c>
      <c r="G1513">
        <f t="shared" si="69"/>
        <v>1756.01455631407</v>
      </c>
      <c r="H1513">
        <f t="shared" si="70"/>
        <v>1</v>
      </c>
      <c r="I1513">
        <f t="shared" si="71"/>
        <v>0</v>
      </c>
    </row>
    <row r="1514" spans="1:9" x14ac:dyDescent="0.3">
      <c r="A1514" s="2">
        <v>1513</v>
      </c>
      <c r="B1514" t="s">
        <v>327</v>
      </c>
      <c r="C1514" t="s">
        <v>316</v>
      </c>
      <c r="D1514" t="s">
        <v>15</v>
      </c>
      <c r="E1514" s="1">
        <v>12060.991953465</v>
      </c>
      <c r="F1514">
        <v>320.31672206455102</v>
      </c>
      <c r="G1514">
        <f t="shared" si="69"/>
        <v>12381.308675529552</v>
      </c>
      <c r="H1514">
        <f t="shared" si="70"/>
        <v>0.97412900926235479</v>
      </c>
      <c r="I1514">
        <f t="shared" si="71"/>
        <v>2.5870990737645184E-2</v>
      </c>
    </row>
    <row r="1515" spans="1:9" x14ac:dyDescent="0.3">
      <c r="A1515" s="2">
        <v>1514</v>
      </c>
      <c r="B1515" t="s">
        <v>327</v>
      </c>
      <c r="C1515" t="s">
        <v>316</v>
      </c>
      <c r="D1515" t="s">
        <v>29</v>
      </c>
      <c r="E1515">
        <v>978.95123455947805</v>
      </c>
      <c r="F1515">
        <v>0</v>
      </c>
      <c r="G1515">
        <f t="shared" si="69"/>
        <v>978.95123455947805</v>
      </c>
      <c r="H1515">
        <f t="shared" si="70"/>
        <v>1</v>
      </c>
      <c r="I1515">
        <f t="shared" si="71"/>
        <v>0</v>
      </c>
    </row>
    <row r="1516" spans="1:9" x14ac:dyDescent="0.3">
      <c r="A1516" s="2">
        <v>1515</v>
      </c>
      <c r="B1516" t="s">
        <v>327</v>
      </c>
      <c r="C1516" t="s">
        <v>316</v>
      </c>
      <c r="D1516" t="s">
        <v>22</v>
      </c>
      <c r="E1516" s="1">
        <v>12322.9516336587</v>
      </c>
      <c r="F1516" s="1">
        <v>2170.4279102398</v>
      </c>
      <c r="G1516">
        <f t="shared" si="69"/>
        <v>14493.3795438985</v>
      </c>
      <c r="H1516">
        <f t="shared" si="70"/>
        <v>0.85024694180774985</v>
      </c>
      <c r="I1516">
        <f t="shared" si="71"/>
        <v>0.14975305819225015</v>
      </c>
    </row>
    <row r="1517" spans="1:9" x14ac:dyDescent="0.3">
      <c r="A1517" s="2">
        <v>1516</v>
      </c>
      <c r="B1517" t="s">
        <v>327</v>
      </c>
      <c r="C1517" t="s">
        <v>316</v>
      </c>
      <c r="D1517" t="s">
        <v>310</v>
      </c>
      <c r="E1517">
        <v>347.61069503930901</v>
      </c>
      <c r="F1517">
        <v>0</v>
      </c>
      <c r="G1517">
        <f t="shared" si="69"/>
        <v>347.61069503930901</v>
      </c>
      <c r="H1517">
        <f t="shared" si="70"/>
        <v>1</v>
      </c>
      <c r="I1517">
        <f t="shared" si="71"/>
        <v>0</v>
      </c>
    </row>
    <row r="1518" spans="1:9" x14ac:dyDescent="0.3">
      <c r="A1518" s="2">
        <v>1517</v>
      </c>
      <c r="B1518" t="s">
        <v>327</v>
      </c>
      <c r="C1518" t="s">
        <v>316</v>
      </c>
      <c r="D1518" t="s">
        <v>170</v>
      </c>
      <c r="E1518" s="1">
        <v>134438.22975227301</v>
      </c>
      <c r="F1518" s="1">
        <v>12365.3871012932</v>
      </c>
      <c r="G1518">
        <f t="shared" si="69"/>
        <v>146803.6168535662</v>
      </c>
      <c r="H1518">
        <f t="shared" si="70"/>
        <v>0.91576919311444871</v>
      </c>
      <c r="I1518">
        <f t="shared" si="71"/>
        <v>8.4230806885551304E-2</v>
      </c>
    </row>
    <row r="1519" spans="1:9" x14ac:dyDescent="0.3">
      <c r="A1519" s="2">
        <v>1518</v>
      </c>
      <c r="B1519" t="s">
        <v>327</v>
      </c>
      <c r="C1519" t="s">
        <v>316</v>
      </c>
      <c r="D1519" t="s">
        <v>171</v>
      </c>
      <c r="E1519" s="1">
        <v>2959.23781754118</v>
      </c>
      <c r="F1519">
        <v>0</v>
      </c>
      <c r="G1519">
        <f t="shared" si="69"/>
        <v>2959.23781754118</v>
      </c>
      <c r="H1519">
        <f t="shared" si="70"/>
        <v>1</v>
      </c>
      <c r="I1519">
        <f t="shared" si="71"/>
        <v>0</v>
      </c>
    </row>
    <row r="1520" spans="1:9" x14ac:dyDescent="0.3">
      <c r="A1520" s="2">
        <v>1519</v>
      </c>
      <c r="B1520" t="s">
        <v>327</v>
      </c>
      <c r="C1520" t="s">
        <v>316</v>
      </c>
      <c r="D1520" t="s">
        <v>311</v>
      </c>
      <c r="E1520">
        <v>388.29470338607302</v>
      </c>
      <c r="F1520">
        <v>0</v>
      </c>
      <c r="G1520">
        <f t="shared" si="69"/>
        <v>388.29470338607302</v>
      </c>
      <c r="H1520">
        <f t="shared" si="70"/>
        <v>1</v>
      </c>
      <c r="I1520">
        <f t="shared" si="71"/>
        <v>0</v>
      </c>
    </row>
    <row r="1521" spans="1:9" x14ac:dyDescent="0.3">
      <c r="A1521" s="2">
        <v>1520</v>
      </c>
      <c r="B1521" t="s">
        <v>327</v>
      </c>
      <c r="C1521" t="s">
        <v>261</v>
      </c>
      <c r="D1521" t="s">
        <v>11</v>
      </c>
      <c r="E1521" s="1">
        <v>13549.108692721</v>
      </c>
      <c r="F1521">
        <v>707.58049349735302</v>
      </c>
      <c r="G1521">
        <f t="shared" si="69"/>
        <v>14256.689186218353</v>
      </c>
      <c r="H1521">
        <f t="shared" si="70"/>
        <v>0.9503685263629541</v>
      </c>
      <c r="I1521">
        <f t="shared" si="71"/>
        <v>4.9631473637045863E-2</v>
      </c>
    </row>
    <row r="1522" spans="1:9" x14ac:dyDescent="0.3">
      <c r="A1522" s="2">
        <v>1521</v>
      </c>
      <c r="B1522" t="s">
        <v>327</v>
      </c>
      <c r="C1522" t="s">
        <v>261</v>
      </c>
      <c r="D1522" t="s">
        <v>20</v>
      </c>
      <c r="E1522">
        <v>613.576485847002</v>
      </c>
      <c r="F1522">
        <v>0</v>
      </c>
      <c r="G1522">
        <f t="shared" si="69"/>
        <v>613.576485847002</v>
      </c>
      <c r="H1522">
        <f t="shared" si="70"/>
        <v>1</v>
      </c>
      <c r="I1522">
        <f t="shared" si="71"/>
        <v>0</v>
      </c>
    </row>
    <row r="1523" spans="1:9" x14ac:dyDescent="0.3">
      <c r="A1523" s="2">
        <v>1522</v>
      </c>
      <c r="B1523" t="s">
        <v>327</v>
      </c>
      <c r="C1523" t="s">
        <v>261</v>
      </c>
      <c r="D1523" t="s">
        <v>162</v>
      </c>
      <c r="E1523" s="1">
        <v>1530.7222488156999</v>
      </c>
      <c r="F1523">
        <v>0</v>
      </c>
      <c r="G1523">
        <f t="shared" si="69"/>
        <v>1530.7222488156999</v>
      </c>
      <c r="H1523">
        <f t="shared" si="70"/>
        <v>1</v>
      </c>
      <c r="I1523">
        <f t="shared" si="71"/>
        <v>0</v>
      </c>
    </row>
    <row r="1524" spans="1:9" x14ac:dyDescent="0.3">
      <c r="A1524" s="2">
        <v>1523</v>
      </c>
      <c r="B1524" t="s">
        <v>327</v>
      </c>
      <c r="C1524" t="s">
        <v>261</v>
      </c>
      <c r="D1524" t="s">
        <v>22</v>
      </c>
      <c r="E1524">
        <v>557.38571005691699</v>
      </c>
      <c r="F1524">
        <v>18.642844873317699</v>
      </c>
      <c r="G1524">
        <f t="shared" si="69"/>
        <v>576.02855493023469</v>
      </c>
      <c r="H1524">
        <f t="shared" si="70"/>
        <v>0.96763555432494908</v>
      </c>
      <c r="I1524">
        <f t="shared" si="71"/>
        <v>3.2364445675050979E-2</v>
      </c>
    </row>
    <row r="1525" spans="1:9" x14ac:dyDescent="0.3">
      <c r="A1525" s="2">
        <v>1524</v>
      </c>
      <c r="B1525" t="s">
        <v>327</v>
      </c>
      <c r="C1525" t="s">
        <v>261</v>
      </c>
      <c r="D1525" t="s">
        <v>310</v>
      </c>
      <c r="E1525">
        <v>108.719869858656</v>
      </c>
      <c r="F1525">
        <v>148.95486420557199</v>
      </c>
      <c r="G1525">
        <f t="shared" si="69"/>
        <v>257.67473406422801</v>
      </c>
      <c r="H1525">
        <f t="shared" si="70"/>
        <v>0.42192677622617236</v>
      </c>
      <c r="I1525">
        <f t="shared" si="71"/>
        <v>0.57807322377382764</v>
      </c>
    </row>
    <row r="1526" spans="1:9" x14ac:dyDescent="0.3">
      <c r="A1526" s="2">
        <v>1525</v>
      </c>
      <c r="B1526" t="s">
        <v>327</v>
      </c>
      <c r="C1526" t="s">
        <v>261</v>
      </c>
      <c r="D1526" t="s">
        <v>170</v>
      </c>
      <c r="E1526" s="1">
        <v>2456.6799979889001</v>
      </c>
      <c r="F1526">
        <v>485.16181852654898</v>
      </c>
      <c r="G1526">
        <f t="shared" si="69"/>
        <v>2941.841816515449</v>
      </c>
      <c r="H1526">
        <f t="shared" si="70"/>
        <v>0.83508228899227055</v>
      </c>
      <c r="I1526">
        <f t="shared" si="71"/>
        <v>0.16491771100772956</v>
      </c>
    </row>
    <row r="1527" spans="1:9" x14ac:dyDescent="0.3">
      <c r="A1527" s="2">
        <v>1526</v>
      </c>
      <c r="B1527" t="s">
        <v>327</v>
      </c>
      <c r="C1527" t="s">
        <v>261</v>
      </c>
      <c r="D1527" t="s">
        <v>171</v>
      </c>
      <c r="E1527">
        <v>789.94149652659598</v>
      </c>
      <c r="F1527">
        <v>0</v>
      </c>
      <c r="G1527">
        <f t="shared" si="69"/>
        <v>789.94149652659598</v>
      </c>
      <c r="H1527">
        <f t="shared" si="70"/>
        <v>1</v>
      </c>
      <c r="I1527">
        <f t="shared" si="71"/>
        <v>0</v>
      </c>
    </row>
    <row r="1528" spans="1:9" x14ac:dyDescent="0.3">
      <c r="A1528" s="2">
        <v>1527</v>
      </c>
      <c r="B1528" t="s">
        <v>327</v>
      </c>
      <c r="C1528" t="s">
        <v>261</v>
      </c>
      <c r="D1528" t="s">
        <v>311</v>
      </c>
      <c r="E1528">
        <v>858.48375746914496</v>
      </c>
      <c r="F1528">
        <v>0</v>
      </c>
      <c r="G1528">
        <f t="shared" si="69"/>
        <v>858.48375746914496</v>
      </c>
      <c r="H1528">
        <f t="shared" si="70"/>
        <v>1</v>
      </c>
      <c r="I1528">
        <f t="shared" si="71"/>
        <v>0</v>
      </c>
    </row>
    <row r="1529" spans="1:9" x14ac:dyDescent="0.3">
      <c r="A1529" s="2">
        <v>1528</v>
      </c>
      <c r="B1529" t="s">
        <v>327</v>
      </c>
      <c r="C1529" t="s">
        <v>132</v>
      </c>
      <c r="D1529" t="s">
        <v>11</v>
      </c>
      <c r="E1529" s="1">
        <v>32991.679276290801</v>
      </c>
      <c r="F1529">
        <v>0</v>
      </c>
      <c r="G1529">
        <f t="shared" si="69"/>
        <v>32991.679276290801</v>
      </c>
      <c r="H1529">
        <f t="shared" si="70"/>
        <v>1</v>
      </c>
      <c r="I1529">
        <f t="shared" si="71"/>
        <v>0</v>
      </c>
    </row>
    <row r="1530" spans="1:9" x14ac:dyDescent="0.3">
      <c r="A1530" s="2">
        <v>1529</v>
      </c>
      <c r="B1530" t="s">
        <v>327</v>
      </c>
      <c r="C1530" t="s">
        <v>132</v>
      </c>
      <c r="D1530" t="s">
        <v>170</v>
      </c>
      <c r="E1530" s="1">
        <v>1368.1059506930001</v>
      </c>
      <c r="F1530">
        <v>0</v>
      </c>
      <c r="G1530">
        <f t="shared" si="69"/>
        <v>1368.1059506930001</v>
      </c>
      <c r="H1530">
        <f t="shared" si="70"/>
        <v>1</v>
      </c>
      <c r="I1530">
        <f t="shared" si="71"/>
        <v>0</v>
      </c>
    </row>
    <row r="1531" spans="1:9" x14ac:dyDescent="0.3">
      <c r="A1531" s="2">
        <v>1530</v>
      </c>
      <c r="B1531" t="s">
        <v>327</v>
      </c>
      <c r="C1531" t="s">
        <v>133</v>
      </c>
      <c r="D1531" t="s">
        <v>11</v>
      </c>
      <c r="E1531" s="1">
        <v>61578.511793044599</v>
      </c>
      <c r="F1531">
        <v>0</v>
      </c>
      <c r="G1531">
        <f t="shared" si="69"/>
        <v>61578.511793044599</v>
      </c>
      <c r="H1531">
        <f t="shared" si="70"/>
        <v>1</v>
      </c>
      <c r="I1531">
        <f t="shared" si="71"/>
        <v>0</v>
      </c>
    </row>
    <row r="1532" spans="1:9" x14ac:dyDescent="0.3">
      <c r="A1532" s="2">
        <v>1531</v>
      </c>
      <c r="B1532" t="s">
        <v>327</v>
      </c>
      <c r="C1532" t="s">
        <v>133</v>
      </c>
      <c r="D1532" t="s">
        <v>170</v>
      </c>
      <c r="E1532" s="1">
        <v>1964.6753085779201</v>
      </c>
      <c r="F1532">
        <v>0</v>
      </c>
      <c r="G1532">
        <f t="shared" si="69"/>
        <v>1964.6753085779201</v>
      </c>
      <c r="H1532">
        <f t="shared" si="70"/>
        <v>1</v>
      </c>
      <c r="I1532">
        <f t="shared" si="71"/>
        <v>0</v>
      </c>
    </row>
    <row r="1533" spans="1:9" x14ac:dyDescent="0.3">
      <c r="A1533" s="2">
        <v>1532</v>
      </c>
      <c r="B1533" t="s">
        <v>327</v>
      </c>
      <c r="C1533" t="s">
        <v>133</v>
      </c>
      <c r="D1533" t="s">
        <v>171</v>
      </c>
      <c r="E1533" s="1">
        <v>1987.5272537716401</v>
      </c>
      <c r="F1533">
        <v>0</v>
      </c>
      <c r="G1533">
        <f t="shared" si="69"/>
        <v>1987.5272537716401</v>
      </c>
      <c r="H1533">
        <f t="shared" si="70"/>
        <v>1</v>
      </c>
      <c r="I1533">
        <f t="shared" si="71"/>
        <v>0</v>
      </c>
    </row>
    <row r="1534" spans="1:9" x14ac:dyDescent="0.3">
      <c r="A1534" s="2">
        <v>1533</v>
      </c>
      <c r="B1534" t="s">
        <v>327</v>
      </c>
      <c r="C1534" t="s">
        <v>332</v>
      </c>
      <c r="D1534" t="s">
        <v>11</v>
      </c>
      <c r="E1534" s="1">
        <v>1961.2079543760699</v>
      </c>
      <c r="F1534">
        <v>0</v>
      </c>
      <c r="G1534">
        <f t="shared" si="69"/>
        <v>1961.2079543760699</v>
      </c>
      <c r="H1534">
        <f t="shared" si="70"/>
        <v>1</v>
      </c>
      <c r="I1534">
        <f t="shared" si="71"/>
        <v>0</v>
      </c>
    </row>
    <row r="1535" spans="1:9" x14ac:dyDescent="0.3">
      <c r="A1535" s="2">
        <v>1534</v>
      </c>
      <c r="B1535" t="s">
        <v>327</v>
      </c>
      <c r="C1535" t="s">
        <v>332</v>
      </c>
      <c r="D1535" t="s">
        <v>22</v>
      </c>
      <c r="E1535">
        <v>511.46361166258902</v>
      </c>
      <c r="F1535">
        <v>0</v>
      </c>
      <c r="G1535">
        <f t="shared" si="69"/>
        <v>511.46361166258902</v>
      </c>
      <c r="H1535">
        <f t="shared" si="70"/>
        <v>1</v>
      </c>
      <c r="I1535">
        <f t="shared" si="71"/>
        <v>0</v>
      </c>
    </row>
    <row r="1536" spans="1:9" x14ac:dyDescent="0.3">
      <c r="A1536" s="2">
        <v>1535</v>
      </c>
      <c r="B1536" t="s">
        <v>327</v>
      </c>
      <c r="C1536" t="s">
        <v>332</v>
      </c>
      <c r="D1536" t="s">
        <v>40</v>
      </c>
      <c r="E1536">
        <v>495.42328499836901</v>
      </c>
      <c r="F1536">
        <v>0</v>
      </c>
      <c r="G1536">
        <f t="shared" si="69"/>
        <v>495.42328499836901</v>
      </c>
      <c r="H1536">
        <f t="shared" si="70"/>
        <v>1</v>
      </c>
      <c r="I1536">
        <f t="shared" si="71"/>
        <v>0</v>
      </c>
    </row>
    <row r="1537" spans="1:9" x14ac:dyDescent="0.3">
      <c r="A1537" s="2">
        <v>1536</v>
      </c>
      <c r="B1537" t="s">
        <v>327</v>
      </c>
      <c r="C1537" t="s">
        <v>43</v>
      </c>
      <c r="D1537" t="s">
        <v>43</v>
      </c>
      <c r="E1537" s="1">
        <v>12943.109602623201</v>
      </c>
      <c r="F1537">
        <v>4.4779219356955897</v>
      </c>
      <c r="G1537">
        <f t="shared" si="69"/>
        <v>12947.587524558896</v>
      </c>
      <c r="H1537">
        <f t="shared" si="70"/>
        <v>0.99965415009342851</v>
      </c>
      <c r="I1537">
        <f t="shared" si="71"/>
        <v>3.4584990657154452E-4</v>
      </c>
    </row>
    <row r="1538" spans="1:9" x14ac:dyDescent="0.3">
      <c r="A1538" s="2">
        <v>1537</v>
      </c>
      <c r="B1538" t="s">
        <v>327</v>
      </c>
      <c r="C1538" t="s">
        <v>43</v>
      </c>
      <c r="D1538" t="s">
        <v>170</v>
      </c>
      <c r="E1538">
        <v>88.610769051192804</v>
      </c>
      <c r="F1538">
        <v>0</v>
      </c>
      <c r="G1538">
        <f t="shared" si="69"/>
        <v>88.610769051192804</v>
      </c>
      <c r="H1538">
        <f t="shared" si="70"/>
        <v>1</v>
      </c>
      <c r="I1538">
        <f t="shared" si="71"/>
        <v>0</v>
      </c>
    </row>
    <row r="1539" spans="1:9" x14ac:dyDescent="0.3">
      <c r="A1539" s="2">
        <v>1538</v>
      </c>
      <c r="B1539" t="s">
        <v>333</v>
      </c>
      <c r="C1539" t="s">
        <v>35</v>
      </c>
      <c r="D1539" t="s">
        <v>11</v>
      </c>
      <c r="E1539">
        <v>488.498889736948</v>
      </c>
      <c r="F1539">
        <v>0</v>
      </c>
      <c r="G1539">
        <f t="shared" ref="G1539:G1602" si="72">SUM(E1539:F1539)</f>
        <v>488.498889736948</v>
      </c>
      <c r="H1539">
        <f t="shared" ref="H1539:H1602" si="73">E1539/G1539</f>
        <v>1</v>
      </c>
      <c r="I1539">
        <f t="shared" ref="I1539:I1602" si="74">F1539/G1539</f>
        <v>0</v>
      </c>
    </row>
    <row r="1540" spans="1:9" x14ac:dyDescent="0.3">
      <c r="A1540" s="2">
        <v>1539</v>
      </c>
      <c r="B1540" t="s">
        <v>333</v>
      </c>
      <c r="C1540" t="s">
        <v>35</v>
      </c>
      <c r="D1540" t="s">
        <v>12</v>
      </c>
      <c r="E1540" s="1">
        <v>1594.28546725811</v>
      </c>
      <c r="F1540">
        <v>461.87407068221898</v>
      </c>
      <c r="G1540">
        <f t="shared" si="72"/>
        <v>2056.1595379403288</v>
      </c>
      <c r="H1540">
        <f t="shared" si="73"/>
        <v>0.77537050887360537</v>
      </c>
      <c r="I1540">
        <f t="shared" si="74"/>
        <v>0.22462949112639474</v>
      </c>
    </row>
    <row r="1541" spans="1:9" x14ac:dyDescent="0.3">
      <c r="A1541" s="2">
        <v>1540</v>
      </c>
      <c r="B1541" t="s">
        <v>333</v>
      </c>
      <c r="C1541" t="s">
        <v>35</v>
      </c>
      <c r="D1541" t="s">
        <v>29</v>
      </c>
      <c r="E1541" s="1">
        <v>43736.025390174997</v>
      </c>
      <c r="F1541">
        <v>0</v>
      </c>
      <c r="G1541">
        <f t="shared" si="72"/>
        <v>43736.025390174997</v>
      </c>
      <c r="H1541">
        <f t="shared" si="73"/>
        <v>1</v>
      </c>
      <c r="I1541">
        <f t="shared" si="74"/>
        <v>0</v>
      </c>
    </row>
    <row r="1542" spans="1:9" x14ac:dyDescent="0.3">
      <c r="A1542" s="2">
        <v>1541</v>
      </c>
      <c r="B1542" t="s">
        <v>333</v>
      </c>
      <c r="C1542" t="s">
        <v>194</v>
      </c>
      <c r="D1542" t="s">
        <v>29</v>
      </c>
      <c r="E1542" s="1">
        <v>30760.820280059499</v>
      </c>
      <c r="F1542">
        <v>0</v>
      </c>
      <c r="G1542">
        <f t="shared" si="72"/>
        <v>30760.820280059499</v>
      </c>
      <c r="H1542">
        <f t="shared" si="73"/>
        <v>1</v>
      </c>
      <c r="I1542">
        <f t="shared" si="74"/>
        <v>0</v>
      </c>
    </row>
    <row r="1543" spans="1:9" x14ac:dyDescent="0.3">
      <c r="A1543" s="2">
        <v>1542</v>
      </c>
      <c r="B1543" t="s">
        <v>333</v>
      </c>
      <c r="C1543" t="s">
        <v>334</v>
      </c>
      <c r="D1543" t="s">
        <v>11</v>
      </c>
      <c r="E1543" s="1">
        <v>9268.5093814001193</v>
      </c>
      <c r="F1543">
        <v>0</v>
      </c>
      <c r="G1543">
        <f t="shared" si="72"/>
        <v>9268.5093814001193</v>
      </c>
      <c r="H1543">
        <f t="shared" si="73"/>
        <v>1</v>
      </c>
      <c r="I1543">
        <f t="shared" si="74"/>
        <v>0</v>
      </c>
    </row>
    <row r="1544" spans="1:9" x14ac:dyDescent="0.3">
      <c r="A1544" s="2">
        <v>1543</v>
      </c>
      <c r="B1544" t="s">
        <v>333</v>
      </c>
      <c r="C1544" t="s">
        <v>334</v>
      </c>
      <c r="D1544" t="s">
        <v>181</v>
      </c>
      <c r="E1544">
        <v>327.42248473865902</v>
      </c>
      <c r="F1544">
        <v>0</v>
      </c>
      <c r="G1544">
        <f t="shared" si="72"/>
        <v>327.42248473865902</v>
      </c>
      <c r="H1544">
        <f t="shared" si="73"/>
        <v>1</v>
      </c>
      <c r="I1544">
        <f t="shared" si="74"/>
        <v>0</v>
      </c>
    </row>
    <row r="1545" spans="1:9" x14ac:dyDescent="0.3">
      <c r="A1545" s="2">
        <v>1544</v>
      </c>
      <c r="B1545" t="s">
        <v>333</v>
      </c>
      <c r="C1545" t="s">
        <v>54</v>
      </c>
      <c r="D1545" t="s">
        <v>11</v>
      </c>
      <c r="E1545" s="1">
        <v>2020.75234353423</v>
      </c>
      <c r="F1545">
        <v>0</v>
      </c>
      <c r="G1545">
        <f t="shared" si="72"/>
        <v>2020.75234353423</v>
      </c>
      <c r="H1545">
        <f t="shared" si="73"/>
        <v>1</v>
      </c>
      <c r="I1545">
        <f t="shared" si="74"/>
        <v>0</v>
      </c>
    </row>
    <row r="1546" spans="1:9" x14ac:dyDescent="0.3">
      <c r="A1546" s="2">
        <v>1545</v>
      </c>
      <c r="B1546" t="s">
        <v>333</v>
      </c>
      <c r="C1546" t="s">
        <v>59</v>
      </c>
      <c r="D1546" t="s">
        <v>15</v>
      </c>
      <c r="E1546">
        <v>446.77014773747197</v>
      </c>
      <c r="F1546">
        <v>0</v>
      </c>
      <c r="G1546">
        <f t="shared" si="72"/>
        <v>446.77014773747197</v>
      </c>
      <c r="H1546">
        <f t="shared" si="73"/>
        <v>1</v>
      </c>
      <c r="I1546">
        <f t="shared" si="74"/>
        <v>0</v>
      </c>
    </row>
    <row r="1547" spans="1:9" x14ac:dyDescent="0.3">
      <c r="A1547" s="2">
        <v>1546</v>
      </c>
      <c r="B1547" t="s">
        <v>333</v>
      </c>
      <c r="C1547" t="s">
        <v>59</v>
      </c>
      <c r="D1547" t="s">
        <v>29</v>
      </c>
      <c r="E1547" s="1">
        <v>8537.0358583000198</v>
      </c>
      <c r="F1547">
        <v>0</v>
      </c>
      <c r="G1547">
        <f t="shared" si="72"/>
        <v>8537.0358583000198</v>
      </c>
      <c r="H1547">
        <f t="shared" si="73"/>
        <v>1</v>
      </c>
      <c r="I1547">
        <f t="shared" si="74"/>
        <v>0</v>
      </c>
    </row>
    <row r="1548" spans="1:9" x14ac:dyDescent="0.3">
      <c r="A1548" s="2">
        <v>1547</v>
      </c>
      <c r="B1548" t="s">
        <v>333</v>
      </c>
      <c r="C1548" t="s">
        <v>75</v>
      </c>
      <c r="D1548" t="s">
        <v>11</v>
      </c>
      <c r="E1548" s="1">
        <v>1428.9567392427</v>
      </c>
      <c r="F1548">
        <v>0</v>
      </c>
      <c r="G1548">
        <f t="shared" si="72"/>
        <v>1428.9567392427</v>
      </c>
      <c r="H1548">
        <f t="shared" si="73"/>
        <v>1</v>
      </c>
      <c r="I1548">
        <f t="shared" si="74"/>
        <v>0</v>
      </c>
    </row>
    <row r="1549" spans="1:9" x14ac:dyDescent="0.3">
      <c r="A1549" s="2">
        <v>1548</v>
      </c>
      <c r="B1549" t="s">
        <v>333</v>
      </c>
      <c r="C1549" t="s">
        <v>85</v>
      </c>
      <c r="D1549" t="s">
        <v>29</v>
      </c>
      <c r="E1549">
        <v>381.93419082823999</v>
      </c>
      <c r="F1549">
        <v>0</v>
      </c>
      <c r="G1549">
        <f t="shared" si="72"/>
        <v>381.93419082823999</v>
      </c>
      <c r="H1549">
        <f t="shared" si="73"/>
        <v>1</v>
      </c>
      <c r="I1549">
        <f t="shared" si="74"/>
        <v>0</v>
      </c>
    </row>
    <row r="1550" spans="1:9" x14ac:dyDescent="0.3">
      <c r="A1550" s="2">
        <v>1549</v>
      </c>
      <c r="B1550" t="s">
        <v>333</v>
      </c>
      <c r="C1550" t="s">
        <v>225</v>
      </c>
      <c r="D1550" t="s">
        <v>11</v>
      </c>
      <c r="E1550">
        <v>305.57201886599398</v>
      </c>
      <c r="F1550">
        <v>0</v>
      </c>
      <c r="G1550">
        <f t="shared" si="72"/>
        <v>305.57201886599398</v>
      </c>
      <c r="H1550">
        <f t="shared" si="73"/>
        <v>1</v>
      </c>
      <c r="I1550">
        <f t="shared" si="74"/>
        <v>0</v>
      </c>
    </row>
    <row r="1551" spans="1:9" x14ac:dyDescent="0.3">
      <c r="A1551" s="2">
        <v>1550</v>
      </c>
      <c r="B1551" t="s">
        <v>333</v>
      </c>
      <c r="C1551" t="s">
        <v>225</v>
      </c>
      <c r="D1551" t="s">
        <v>15</v>
      </c>
      <c r="E1551" s="1">
        <v>2577.95707402472</v>
      </c>
      <c r="F1551">
        <v>0</v>
      </c>
      <c r="G1551">
        <f t="shared" si="72"/>
        <v>2577.95707402472</v>
      </c>
      <c r="H1551">
        <f t="shared" si="73"/>
        <v>1</v>
      </c>
      <c r="I1551">
        <f t="shared" si="74"/>
        <v>0</v>
      </c>
    </row>
    <row r="1552" spans="1:9" x14ac:dyDescent="0.3">
      <c r="A1552" s="2">
        <v>1551</v>
      </c>
      <c r="B1552" t="s">
        <v>333</v>
      </c>
      <c r="C1552" t="s">
        <v>225</v>
      </c>
      <c r="D1552" t="s">
        <v>29</v>
      </c>
      <c r="E1552" s="1">
        <v>7774.9757768572699</v>
      </c>
      <c r="F1552">
        <v>0</v>
      </c>
      <c r="G1552">
        <f t="shared" si="72"/>
        <v>7774.9757768572699</v>
      </c>
      <c r="H1552">
        <f t="shared" si="73"/>
        <v>1</v>
      </c>
      <c r="I1552">
        <f t="shared" si="74"/>
        <v>0</v>
      </c>
    </row>
    <row r="1553" spans="1:9" x14ac:dyDescent="0.3">
      <c r="A1553" s="2">
        <v>1552</v>
      </c>
      <c r="B1553" t="s">
        <v>333</v>
      </c>
      <c r="C1553" t="s">
        <v>239</v>
      </c>
      <c r="D1553" t="s">
        <v>11</v>
      </c>
      <c r="E1553" s="1">
        <v>2521.7866473210902</v>
      </c>
      <c r="F1553">
        <v>0</v>
      </c>
      <c r="G1553">
        <f t="shared" si="72"/>
        <v>2521.7866473210902</v>
      </c>
      <c r="H1553">
        <f t="shared" si="73"/>
        <v>1</v>
      </c>
      <c r="I1553">
        <f t="shared" si="74"/>
        <v>0</v>
      </c>
    </row>
    <row r="1554" spans="1:9" x14ac:dyDescent="0.3">
      <c r="A1554" s="2">
        <v>1553</v>
      </c>
      <c r="B1554" t="s">
        <v>333</v>
      </c>
      <c r="C1554" t="s">
        <v>239</v>
      </c>
      <c r="D1554" t="s">
        <v>15</v>
      </c>
      <c r="E1554" s="1">
        <v>10516.4975205799</v>
      </c>
      <c r="F1554">
        <v>0</v>
      </c>
      <c r="G1554">
        <f t="shared" si="72"/>
        <v>10516.4975205799</v>
      </c>
      <c r="H1554">
        <f t="shared" si="73"/>
        <v>1</v>
      </c>
      <c r="I1554">
        <f t="shared" si="74"/>
        <v>0</v>
      </c>
    </row>
    <row r="1555" spans="1:9" x14ac:dyDescent="0.3">
      <c r="A1555" s="2">
        <v>1554</v>
      </c>
      <c r="B1555" t="s">
        <v>333</v>
      </c>
      <c r="C1555" t="s">
        <v>239</v>
      </c>
      <c r="D1555" t="s">
        <v>29</v>
      </c>
      <c r="E1555">
        <v>636.59870950311802</v>
      </c>
      <c r="F1555">
        <v>0</v>
      </c>
      <c r="G1555">
        <f t="shared" si="72"/>
        <v>636.59870950311802</v>
      </c>
      <c r="H1555">
        <f t="shared" si="73"/>
        <v>1</v>
      </c>
      <c r="I1555">
        <f t="shared" si="74"/>
        <v>0</v>
      </c>
    </row>
    <row r="1556" spans="1:9" x14ac:dyDescent="0.3">
      <c r="A1556" s="2">
        <v>1555</v>
      </c>
      <c r="B1556" t="s">
        <v>333</v>
      </c>
      <c r="C1556" t="s">
        <v>242</v>
      </c>
      <c r="D1556" t="s">
        <v>80</v>
      </c>
      <c r="E1556">
        <v>438.24185118059899</v>
      </c>
      <c r="F1556">
        <v>0</v>
      </c>
      <c r="G1556">
        <f t="shared" si="72"/>
        <v>438.24185118059899</v>
      </c>
      <c r="H1556">
        <f t="shared" si="73"/>
        <v>1</v>
      </c>
      <c r="I1556">
        <f t="shared" si="74"/>
        <v>0</v>
      </c>
    </row>
    <row r="1557" spans="1:9" x14ac:dyDescent="0.3">
      <c r="A1557" s="2">
        <v>1556</v>
      </c>
      <c r="B1557" t="s">
        <v>333</v>
      </c>
      <c r="C1557" t="s">
        <v>114</v>
      </c>
      <c r="D1557" t="s">
        <v>29</v>
      </c>
      <c r="E1557" s="1">
        <v>2497.0547360229698</v>
      </c>
      <c r="F1557">
        <v>0</v>
      </c>
      <c r="G1557">
        <f t="shared" si="72"/>
        <v>2497.0547360229698</v>
      </c>
      <c r="H1557">
        <f t="shared" si="73"/>
        <v>1</v>
      </c>
      <c r="I1557">
        <f t="shared" si="74"/>
        <v>0</v>
      </c>
    </row>
    <row r="1558" spans="1:9" x14ac:dyDescent="0.3">
      <c r="A1558" s="2">
        <v>1557</v>
      </c>
      <c r="B1558" t="s">
        <v>333</v>
      </c>
      <c r="C1558" t="s">
        <v>114</v>
      </c>
      <c r="D1558" t="s">
        <v>88</v>
      </c>
      <c r="E1558">
        <v>595.05405835494105</v>
      </c>
      <c r="F1558">
        <v>0</v>
      </c>
      <c r="G1558">
        <f t="shared" si="72"/>
        <v>595.05405835494105</v>
      </c>
      <c r="H1558">
        <f t="shared" si="73"/>
        <v>1</v>
      </c>
      <c r="I1558">
        <f t="shared" si="74"/>
        <v>0</v>
      </c>
    </row>
    <row r="1559" spans="1:9" x14ac:dyDescent="0.3">
      <c r="A1559" s="2">
        <v>1558</v>
      </c>
      <c r="B1559" t="s">
        <v>333</v>
      </c>
      <c r="C1559" t="s">
        <v>247</v>
      </c>
      <c r="D1559" t="s">
        <v>20</v>
      </c>
      <c r="E1559">
        <v>819.07045048106704</v>
      </c>
      <c r="F1559">
        <v>0</v>
      </c>
      <c r="G1559">
        <f t="shared" si="72"/>
        <v>819.07045048106704</v>
      </c>
      <c r="H1559">
        <f t="shared" si="73"/>
        <v>1</v>
      </c>
      <c r="I1559">
        <f t="shared" si="74"/>
        <v>0</v>
      </c>
    </row>
    <row r="1560" spans="1:9" x14ac:dyDescent="0.3">
      <c r="A1560" s="2">
        <v>1559</v>
      </c>
      <c r="B1560" t="s">
        <v>333</v>
      </c>
      <c r="C1560" t="s">
        <v>314</v>
      </c>
      <c r="D1560" t="s">
        <v>11</v>
      </c>
      <c r="E1560" s="1">
        <v>9582.1165417408101</v>
      </c>
      <c r="F1560">
        <v>0</v>
      </c>
      <c r="G1560">
        <f t="shared" si="72"/>
        <v>9582.1165417408101</v>
      </c>
      <c r="H1560">
        <f t="shared" si="73"/>
        <v>1</v>
      </c>
      <c r="I1560">
        <f t="shared" si="74"/>
        <v>0</v>
      </c>
    </row>
    <row r="1561" spans="1:9" x14ac:dyDescent="0.3">
      <c r="A1561" s="2">
        <v>1560</v>
      </c>
      <c r="B1561" t="s">
        <v>333</v>
      </c>
      <c r="C1561" t="s">
        <v>314</v>
      </c>
      <c r="D1561" t="s">
        <v>20</v>
      </c>
      <c r="E1561">
        <v>371.54964813882799</v>
      </c>
      <c r="F1561">
        <v>0</v>
      </c>
      <c r="G1561">
        <f t="shared" si="72"/>
        <v>371.54964813882799</v>
      </c>
      <c r="H1561">
        <f t="shared" si="73"/>
        <v>1</v>
      </c>
      <c r="I1561">
        <f t="shared" si="74"/>
        <v>0</v>
      </c>
    </row>
    <row r="1562" spans="1:9" x14ac:dyDescent="0.3">
      <c r="A1562" s="2">
        <v>1561</v>
      </c>
      <c r="B1562" t="s">
        <v>333</v>
      </c>
      <c r="C1562" t="s">
        <v>314</v>
      </c>
      <c r="D1562" t="s">
        <v>15</v>
      </c>
      <c r="E1562" s="1">
        <v>16031.4716459141</v>
      </c>
      <c r="F1562">
        <v>0</v>
      </c>
      <c r="G1562">
        <f t="shared" si="72"/>
        <v>16031.4716459141</v>
      </c>
      <c r="H1562">
        <f t="shared" si="73"/>
        <v>1</v>
      </c>
      <c r="I1562">
        <f t="shared" si="74"/>
        <v>0</v>
      </c>
    </row>
    <row r="1563" spans="1:9" x14ac:dyDescent="0.3">
      <c r="A1563" s="2">
        <v>1562</v>
      </c>
      <c r="B1563" t="s">
        <v>333</v>
      </c>
      <c r="C1563" t="s">
        <v>314</v>
      </c>
      <c r="D1563" t="s">
        <v>26</v>
      </c>
      <c r="E1563">
        <v>349.71478177446102</v>
      </c>
      <c r="F1563">
        <v>0</v>
      </c>
      <c r="G1563">
        <f t="shared" si="72"/>
        <v>349.71478177446102</v>
      </c>
      <c r="H1563">
        <f t="shared" si="73"/>
        <v>1</v>
      </c>
      <c r="I1563">
        <f t="shared" si="74"/>
        <v>0</v>
      </c>
    </row>
    <row r="1564" spans="1:9" x14ac:dyDescent="0.3">
      <c r="A1564" s="2">
        <v>1563</v>
      </c>
      <c r="B1564" t="s">
        <v>333</v>
      </c>
      <c r="C1564" t="s">
        <v>314</v>
      </c>
      <c r="D1564" t="s">
        <v>28</v>
      </c>
      <c r="E1564" s="1">
        <v>1929.94227208964</v>
      </c>
      <c r="F1564">
        <v>0</v>
      </c>
      <c r="G1564">
        <f t="shared" si="72"/>
        <v>1929.94227208964</v>
      </c>
      <c r="H1564">
        <f t="shared" si="73"/>
        <v>1</v>
      </c>
      <c r="I1564">
        <f t="shared" si="74"/>
        <v>0</v>
      </c>
    </row>
    <row r="1565" spans="1:9" x14ac:dyDescent="0.3">
      <c r="A1565" s="2">
        <v>1564</v>
      </c>
      <c r="B1565" t="s">
        <v>333</v>
      </c>
      <c r="C1565" t="s">
        <v>315</v>
      </c>
      <c r="D1565" t="s">
        <v>11</v>
      </c>
      <c r="E1565" s="1">
        <v>13283.784704596101</v>
      </c>
      <c r="F1565" s="1">
        <v>1260.8432111126799</v>
      </c>
      <c r="G1565">
        <f t="shared" si="72"/>
        <v>14544.627915708781</v>
      </c>
      <c r="H1565">
        <f t="shared" si="73"/>
        <v>0.91331210269388063</v>
      </c>
      <c r="I1565">
        <f t="shared" si="74"/>
        <v>8.668789730611938E-2</v>
      </c>
    </row>
    <row r="1566" spans="1:9" x14ac:dyDescent="0.3">
      <c r="A1566" s="2">
        <v>1565</v>
      </c>
      <c r="B1566" t="s">
        <v>333</v>
      </c>
      <c r="C1566" t="s">
        <v>315</v>
      </c>
      <c r="D1566" t="s">
        <v>15</v>
      </c>
      <c r="E1566" s="1">
        <v>11083.816230620099</v>
      </c>
      <c r="F1566">
        <v>158.54743262390801</v>
      </c>
      <c r="G1566">
        <f t="shared" si="72"/>
        <v>11242.363663244007</v>
      </c>
      <c r="H1566">
        <f t="shared" si="73"/>
        <v>0.98589732218481196</v>
      </c>
      <c r="I1566">
        <f t="shared" si="74"/>
        <v>1.4102677815188095E-2</v>
      </c>
    </row>
    <row r="1567" spans="1:9" x14ac:dyDescent="0.3">
      <c r="A1567" s="2">
        <v>1566</v>
      </c>
      <c r="B1567" t="s">
        <v>333</v>
      </c>
      <c r="C1567" t="s">
        <v>316</v>
      </c>
      <c r="D1567" t="s">
        <v>11</v>
      </c>
      <c r="E1567" s="1">
        <v>7034.3406793985196</v>
      </c>
      <c r="F1567">
        <v>0</v>
      </c>
      <c r="G1567">
        <f t="shared" si="72"/>
        <v>7034.3406793985196</v>
      </c>
      <c r="H1567">
        <f t="shared" si="73"/>
        <v>1</v>
      </c>
      <c r="I1567">
        <f t="shared" si="74"/>
        <v>0</v>
      </c>
    </row>
    <row r="1568" spans="1:9" x14ac:dyDescent="0.3">
      <c r="A1568" s="2">
        <v>1567</v>
      </c>
      <c r="B1568" t="s">
        <v>333</v>
      </c>
      <c r="C1568" t="s">
        <v>316</v>
      </c>
      <c r="D1568" t="s">
        <v>15</v>
      </c>
      <c r="E1568" s="1">
        <v>3810.47097503646</v>
      </c>
      <c r="F1568">
        <v>0</v>
      </c>
      <c r="G1568">
        <f t="shared" si="72"/>
        <v>3810.47097503646</v>
      </c>
      <c r="H1568">
        <f t="shared" si="73"/>
        <v>1</v>
      </c>
      <c r="I1568">
        <f t="shared" si="74"/>
        <v>0</v>
      </c>
    </row>
    <row r="1569" spans="1:9" x14ac:dyDescent="0.3">
      <c r="A1569" s="2">
        <v>1568</v>
      </c>
      <c r="B1569" t="s">
        <v>333</v>
      </c>
      <c r="C1569" t="s">
        <v>316</v>
      </c>
      <c r="D1569" t="s">
        <v>29</v>
      </c>
      <c r="E1569" s="1">
        <v>2311.4238145111599</v>
      </c>
      <c r="F1569">
        <v>0</v>
      </c>
      <c r="G1569">
        <f t="shared" si="72"/>
        <v>2311.4238145111599</v>
      </c>
      <c r="H1569">
        <f t="shared" si="73"/>
        <v>1</v>
      </c>
      <c r="I1569">
        <f t="shared" si="74"/>
        <v>0</v>
      </c>
    </row>
    <row r="1570" spans="1:9" x14ac:dyDescent="0.3">
      <c r="A1570" s="2">
        <v>1569</v>
      </c>
      <c r="B1570" t="s">
        <v>333</v>
      </c>
      <c r="C1570" t="s">
        <v>316</v>
      </c>
      <c r="D1570" t="s">
        <v>30</v>
      </c>
      <c r="E1570">
        <v>451.50081980726299</v>
      </c>
      <c r="F1570">
        <v>0</v>
      </c>
      <c r="G1570">
        <f t="shared" si="72"/>
        <v>451.50081980726299</v>
      </c>
      <c r="H1570">
        <f t="shared" si="73"/>
        <v>1</v>
      </c>
      <c r="I1570">
        <f t="shared" si="74"/>
        <v>0</v>
      </c>
    </row>
    <row r="1571" spans="1:9" x14ac:dyDescent="0.3">
      <c r="A1571" s="2">
        <v>1570</v>
      </c>
      <c r="B1571" t="s">
        <v>333</v>
      </c>
      <c r="C1571" t="s">
        <v>121</v>
      </c>
      <c r="D1571" t="s">
        <v>60</v>
      </c>
      <c r="E1571" s="1">
        <v>25728.253982350001</v>
      </c>
      <c r="F1571">
        <v>0</v>
      </c>
      <c r="G1571">
        <f t="shared" si="72"/>
        <v>25728.253982350001</v>
      </c>
      <c r="H1571">
        <f t="shared" si="73"/>
        <v>1</v>
      </c>
      <c r="I1571">
        <f t="shared" si="74"/>
        <v>0</v>
      </c>
    </row>
    <row r="1572" spans="1:9" x14ac:dyDescent="0.3">
      <c r="A1572" s="2">
        <v>1571</v>
      </c>
      <c r="B1572" t="s">
        <v>333</v>
      </c>
      <c r="C1572" t="s">
        <v>121</v>
      </c>
      <c r="D1572" t="s">
        <v>11</v>
      </c>
      <c r="E1572" s="1">
        <v>11074.5706358145</v>
      </c>
      <c r="F1572">
        <v>72.734249377265698</v>
      </c>
      <c r="G1572">
        <f t="shared" si="72"/>
        <v>11147.304885191765</v>
      </c>
      <c r="H1572">
        <f t="shared" si="73"/>
        <v>0.99347517179027856</v>
      </c>
      <c r="I1572">
        <f t="shared" si="74"/>
        <v>6.5248282097215169E-3</v>
      </c>
    </row>
    <row r="1573" spans="1:9" x14ac:dyDescent="0.3">
      <c r="A1573" s="2">
        <v>1572</v>
      </c>
      <c r="B1573" t="s">
        <v>333</v>
      </c>
      <c r="C1573" t="s">
        <v>121</v>
      </c>
      <c r="D1573" t="s">
        <v>20</v>
      </c>
      <c r="E1573" s="1">
        <v>2410.58758345359</v>
      </c>
      <c r="F1573">
        <v>0</v>
      </c>
      <c r="G1573">
        <f t="shared" si="72"/>
        <v>2410.58758345359</v>
      </c>
      <c r="H1573">
        <f t="shared" si="73"/>
        <v>1</v>
      </c>
      <c r="I1573">
        <f t="shared" si="74"/>
        <v>0</v>
      </c>
    </row>
    <row r="1574" spans="1:9" x14ac:dyDescent="0.3">
      <c r="A1574" s="2">
        <v>1573</v>
      </c>
      <c r="B1574" t="s">
        <v>333</v>
      </c>
      <c r="C1574" t="s">
        <v>121</v>
      </c>
      <c r="D1574" t="s">
        <v>37</v>
      </c>
      <c r="E1574">
        <v>353.82449090574801</v>
      </c>
      <c r="F1574">
        <v>0</v>
      </c>
      <c r="G1574">
        <f t="shared" si="72"/>
        <v>353.82449090574801</v>
      </c>
      <c r="H1574">
        <f t="shared" si="73"/>
        <v>1</v>
      </c>
      <c r="I1574">
        <f t="shared" si="74"/>
        <v>0</v>
      </c>
    </row>
    <row r="1575" spans="1:9" x14ac:dyDescent="0.3">
      <c r="A1575" s="2">
        <v>1574</v>
      </c>
      <c r="B1575" t="s">
        <v>333</v>
      </c>
      <c r="C1575" t="s">
        <v>121</v>
      </c>
      <c r="D1575" t="s">
        <v>15</v>
      </c>
      <c r="E1575" s="1">
        <v>2752.9511393326902</v>
      </c>
      <c r="F1575">
        <v>0</v>
      </c>
      <c r="G1575">
        <f t="shared" si="72"/>
        <v>2752.9511393326902</v>
      </c>
      <c r="H1575">
        <f t="shared" si="73"/>
        <v>1</v>
      </c>
      <c r="I1575">
        <f t="shared" si="74"/>
        <v>0</v>
      </c>
    </row>
    <row r="1576" spans="1:9" x14ac:dyDescent="0.3">
      <c r="A1576" s="2">
        <v>1575</v>
      </c>
      <c r="B1576" t="s">
        <v>333</v>
      </c>
      <c r="C1576" t="s">
        <v>121</v>
      </c>
      <c r="D1576" t="s">
        <v>32</v>
      </c>
      <c r="E1576">
        <v>229.16012120491001</v>
      </c>
      <c r="F1576">
        <v>0</v>
      </c>
      <c r="G1576">
        <f t="shared" si="72"/>
        <v>229.16012120491001</v>
      </c>
      <c r="H1576">
        <f t="shared" si="73"/>
        <v>1</v>
      </c>
      <c r="I1576">
        <f t="shared" si="74"/>
        <v>0</v>
      </c>
    </row>
    <row r="1577" spans="1:9" x14ac:dyDescent="0.3">
      <c r="A1577" s="2">
        <v>1576</v>
      </c>
      <c r="B1577" t="s">
        <v>333</v>
      </c>
      <c r="C1577" t="s">
        <v>259</v>
      </c>
      <c r="D1577" t="s">
        <v>60</v>
      </c>
      <c r="E1577" s="1">
        <v>5722.8256333734098</v>
      </c>
      <c r="F1577">
        <v>0</v>
      </c>
      <c r="G1577">
        <f t="shared" si="72"/>
        <v>5722.8256333734098</v>
      </c>
      <c r="H1577">
        <f t="shared" si="73"/>
        <v>1</v>
      </c>
      <c r="I1577">
        <f t="shared" si="74"/>
        <v>0</v>
      </c>
    </row>
    <row r="1578" spans="1:9" x14ac:dyDescent="0.3">
      <c r="A1578" s="2">
        <v>1577</v>
      </c>
      <c r="B1578" t="s">
        <v>333</v>
      </c>
      <c r="C1578" t="s">
        <v>259</v>
      </c>
      <c r="D1578" t="s">
        <v>86</v>
      </c>
      <c r="E1578" s="1">
        <v>1506.2438496827399</v>
      </c>
      <c r="F1578">
        <v>0</v>
      </c>
      <c r="G1578">
        <f t="shared" si="72"/>
        <v>1506.2438496827399</v>
      </c>
      <c r="H1578">
        <f t="shared" si="73"/>
        <v>1</v>
      </c>
      <c r="I1578">
        <f t="shared" si="74"/>
        <v>0</v>
      </c>
    </row>
    <row r="1579" spans="1:9" x14ac:dyDescent="0.3">
      <c r="A1579" s="2">
        <v>1578</v>
      </c>
      <c r="B1579" t="s">
        <v>333</v>
      </c>
      <c r="C1579" t="s">
        <v>259</v>
      </c>
      <c r="D1579" t="s">
        <v>335</v>
      </c>
      <c r="E1579">
        <v>989.38965432792202</v>
      </c>
      <c r="F1579">
        <v>0</v>
      </c>
      <c r="G1579">
        <f t="shared" si="72"/>
        <v>989.38965432792202</v>
      </c>
      <c r="H1579">
        <f t="shared" si="73"/>
        <v>1</v>
      </c>
      <c r="I1579">
        <f t="shared" si="74"/>
        <v>0</v>
      </c>
    </row>
    <row r="1580" spans="1:9" x14ac:dyDescent="0.3">
      <c r="A1580" s="2">
        <v>1579</v>
      </c>
      <c r="B1580" t="s">
        <v>333</v>
      </c>
      <c r="C1580" t="s">
        <v>259</v>
      </c>
      <c r="D1580" t="s">
        <v>80</v>
      </c>
      <c r="E1580" s="1">
        <v>3195.7434152078799</v>
      </c>
      <c r="F1580">
        <v>0</v>
      </c>
      <c r="G1580">
        <f t="shared" si="72"/>
        <v>3195.7434152078799</v>
      </c>
      <c r="H1580">
        <f t="shared" si="73"/>
        <v>1</v>
      </c>
      <c r="I1580">
        <f t="shared" si="74"/>
        <v>0</v>
      </c>
    </row>
    <row r="1581" spans="1:9" x14ac:dyDescent="0.3">
      <c r="A1581" s="2">
        <v>1580</v>
      </c>
      <c r="B1581" t="s">
        <v>333</v>
      </c>
      <c r="C1581" t="s">
        <v>259</v>
      </c>
      <c r="D1581" t="s">
        <v>336</v>
      </c>
      <c r="E1581" s="1">
        <v>5865.5394795194197</v>
      </c>
      <c r="F1581">
        <v>0</v>
      </c>
      <c r="G1581">
        <f t="shared" si="72"/>
        <v>5865.5394795194197</v>
      </c>
      <c r="H1581">
        <f t="shared" si="73"/>
        <v>1</v>
      </c>
      <c r="I1581">
        <f t="shared" si="74"/>
        <v>0</v>
      </c>
    </row>
    <row r="1582" spans="1:9" x14ac:dyDescent="0.3">
      <c r="A1582" s="2">
        <v>1581</v>
      </c>
      <c r="B1582" t="s">
        <v>333</v>
      </c>
      <c r="C1582" t="s">
        <v>259</v>
      </c>
      <c r="D1582" t="s">
        <v>337</v>
      </c>
      <c r="E1582" s="1">
        <v>7620.8679023088298</v>
      </c>
      <c r="F1582">
        <v>0</v>
      </c>
      <c r="G1582">
        <f t="shared" si="72"/>
        <v>7620.8679023088298</v>
      </c>
      <c r="H1582">
        <f t="shared" si="73"/>
        <v>1</v>
      </c>
      <c r="I1582">
        <f t="shared" si="74"/>
        <v>0</v>
      </c>
    </row>
    <row r="1583" spans="1:9" x14ac:dyDescent="0.3">
      <c r="A1583" s="2">
        <v>1582</v>
      </c>
      <c r="B1583" t="s">
        <v>333</v>
      </c>
      <c r="C1583" t="s">
        <v>259</v>
      </c>
      <c r="D1583" t="s">
        <v>15</v>
      </c>
      <c r="E1583">
        <v>763.99228820050303</v>
      </c>
      <c r="F1583">
        <v>0</v>
      </c>
      <c r="G1583">
        <f t="shared" si="72"/>
        <v>763.99228820050303</v>
      </c>
      <c r="H1583">
        <f t="shared" si="73"/>
        <v>1</v>
      </c>
      <c r="I1583">
        <f t="shared" si="74"/>
        <v>0</v>
      </c>
    </row>
    <row r="1584" spans="1:9" x14ac:dyDescent="0.3">
      <c r="A1584" s="2">
        <v>1583</v>
      </c>
      <c r="B1584" t="s">
        <v>333</v>
      </c>
      <c r="C1584" t="s">
        <v>259</v>
      </c>
      <c r="D1584" t="s">
        <v>28</v>
      </c>
      <c r="E1584" s="1">
        <v>1352.4882372104501</v>
      </c>
      <c r="F1584">
        <v>0</v>
      </c>
      <c r="G1584">
        <f t="shared" si="72"/>
        <v>1352.4882372104501</v>
      </c>
      <c r="H1584">
        <f t="shared" si="73"/>
        <v>1</v>
      </c>
      <c r="I1584">
        <f t="shared" si="74"/>
        <v>0</v>
      </c>
    </row>
    <row r="1585" spans="1:9" x14ac:dyDescent="0.3">
      <c r="A1585" s="2">
        <v>1584</v>
      </c>
      <c r="B1585" t="s">
        <v>333</v>
      </c>
      <c r="C1585" t="s">
        <v>259</v>
      </c>
      <c r="D1585" t="s">
        <v>29</v>
      </c>
      <c r="E1585" s="1">
        <v>19456.027562374398</v>
      </c>
      <c r="F1585">
        <v>0</v>
      </c>
      <c r="G1585">
        <f t="shared" si="72"/>
        <v>19456.027562374398</v>
      </c>
      <c r="H1585">
        <f t="shared" si="73"/>
        <v>1</v>
      </c>
      <c r="I1585">
        <f t="shared" si="74"/>
        <v>0</v>
      </c>
    </row>
    <row r="1586" spans="1:9" x14ac:dyDescent="0.3">
      <c r="A1586" s="2">
        <v>1585</v>
      </c>
      <c r="B1586" t="s">
        <v>333</v>
      </c>
      <c r="C1586" t="s">
        <v>259</v>
      </c>
      <c r="D1586" t="s">
        <v>146</v>
      </c>
      <c r="E1586">
        <v>752.90931914181704</v>
      </c>
      <c r="F1586">
        <v>0</v>
      </c>
      <c r="G1586">
        <f t="shared" si="72"/>
        <v>752.90931914181704</v>
      </c>
      <c r="H1586">
        <f t="shared" si="73"/>
        <v>1</v>
      </c>
      <c r="I1586">
        <f t="shared" si="74"/>
        <v>0</v>
      </c>
    </row>
    <row r="1587" spans="1:9" x14ac:dyDescent="0.3">
      <c r="A1587" s="2">
        <v>1586</v>
      </c>
      <c r="B1587" t="s">
        <v>333</v>
      </c>
      <c r="C1587" t="s">
        <v>259</v>
      </c>
      <c r="D1587" t="s">
        <v>88</v>
      </c>
      <c r="E1587">
        <v>418.84255240169603</v>
      </c>
      <c r="F1587">
        <v>0</v>
      </c>
      <c r="G1587">
        <f t="shared" si="72"/>
        <v>418.84255240169603</v>
      </c>
      <c r="H1587">
        <f t="shared" si="73"/>
        <v>1</v>
      </c>
      <c r="I1587">
        <f t="shared" si="74"/>
        <v>0</v>
      </c>
    </row>
    <row r="1588" spans="1:9" x14ac:dyDescent="0.3">
      <c r="A1588" s="2">
        <v>1587</v>
      </c>
      <c r="B1588" t="s">
        <v>333</v>
      </c>
      <c r="C1588" t="s">
        <v>259</v>
      </c>
      <c r="D1588" t="s">
        <v>90</v>
      </c>
      <c r="E1588">
        <v>294.78986082118701</v>
      </c>
      <c r="F1588">
        <v>0</v>
      </c>
      <c r="G1588">
        <f t="shared" si="72"/>
        <v>294.78986082118701</v>
      </c>
      <c r="H1588">
        <f t="shared" si="73"/>
        <v>1</v>
      </c>
      <c r="I1588">
        <f t="shared" si="74"/>
        <v>0</v>
      </c>
    </row>
    <row r="1589" spans="1:9" x14ac:dyDescent="0.3">
      <c r="A1589" s="2">
        <v>1588</v>
      </c>
      <c r="B1589" t="s">
        <v>333</v>
      </c>
      <c r="C1589" t="s">
        <v>338</v>
      </c>
      <c r="D1589" t="s">
        <v>15</v>
      </c>
      <c r="E1589">
        <v>274.18443145316502</v>
      </c>
      <c r="F1589">
        <v>0</v>
      </c>
      <c r="G1589">
        <f t="shared" si="72"/>
        <v>274.18443145316502</v>
      </c>
      <c r="H1589">
        <f t="shared" si="73"/>
        <v>1</v>
      </c>
      <c r="I1589">
        <f t="shared" si="74"/>
        <v>0</v>
      </c>
    </row>
    <row r="1590" spans="1:9" x14ac:dyDescent="0.3">
      <c r="A1590" s="2">
        <v>1589</v>
      </c>
      <c r="B1590" t="s">
        <v>333</v>
      </c>
      <c r="C1590" t="s">
        <v>261</v>
      </c>
      <c r="D1590" t="s">
        <v>11</v>
      </c>
      <c r="E1590" s="1">
        <v>1212.01639013874</v>
      </c>
      <c r="F1590">
        <v>0</v>
      </c>
      <c r="G1590">
        <f t="shared" si="72"/>
        <v>1212.01639013874</v>
      </c>
      <c r="H1590">
        <f t="shared" si="73"/>
        <v>1</v>
      </c>
      <c r="I1590">
        <f t="shared" si="74"/>
        <v>0</v>
      </c>
    </row>
    <row r="1591" spans="1:9" x14ac:dyDescent="0.3">
      <c r="A1591" s="2">
        <v>1590</v>
      </c>
      <c r="B1591" t="s">
        <v>333</v>
      </c>
      <c r="C1591" t="s">
        <v>261</v>
      </c>
      <c r="D1591" t="s">
        <v>15</v>
      </c>
      <c r="E1591">
        <v>524.18406316084804</v>
      </c>
      <c r="F1591">
        <v>0</v>
      </c>
      <c r="G1591">
        <f t="shared" si="72"/>
        <v>524.18406316084804</v>
      </c>
      <c r="H1591">
        <f t="shared" si="73"/>
        <v>1</v>
      </c>
      <c r="I1591">
        <f t="shared" si="74"/>
        <v>0</v>
      </c>
    </row>
    <row r="1592" spans="1:9" x14ac:dyDescent="0.3">
      <c r="A1592" s="2">
        <v>1591</v>
      </c>
      <c r="B1592" t="s">
        <v>333</v>
      </c>
      <c r="C1592" t="s">
        <v>133</v>
      </c>
      <c r="D1592" t="s">
        <v>29</v>
      </c>
      <c r="E1592" s="1">
        <v>5023.5308190762198</v>
      </c>
      <c r="F1592">
        <v>0</v>
      </c>
      <c r="G1592">
        <f t="shared" si="72"/>
        <v>5023.5308190762198</v>
      </c>
      <c r="H1592">
        <f t="shared" si="73"/>
        <v>1</v>
      </c>
      <c r="I1592">
        <f t="shared" si="74"/>
        <v>0</v>
      </c>
    </row>
    <row r="1593" spans="1:9" x14ac:dyDescent="0.3">
      <c r="A1593" s="2">
        <v>1592</v>
      </c>
      <c r="B1593" t="s">
        <v>333</v>
      </c>
      <c r="C1593" t="s">
        <v>140</v>
      </c>
      <c r="D1593" t="s">
        <v>60</v>
      </c>
      <c r="E1593" s="1">
        <v>39345.964791489401</v>
      </c>
      <c r="F1593">
        <v>0</v>
      </c>
      <c r="G1593">
        <f t="shared" si="72"/>
        <v>39345.964791489401</v>
      </c>
      <c r="H1593">
        <f t="shared" si="73"/>
        <v>1</v>
      </c>
      <c r="I1593">
        <f t="shared" si="74"/>
        <v>0</v>
      </c>
    </row>
    <row r="1594" spans="1:9" x14ac:dyDescent="0.3">
      <c r="A1594" s="2">
        <v>1593</v>
      </c>
      <c r="B1594" t="s">
        <v>333</v>
      </c>
      <c r="C1594" t="s">
        <v>140</v>
      </c>
      <c r="D1594" t="s">
        <v>237</v>
      </c>
      <c r="E1594">
        <v>383.80334156724501</v>
      </c>
      <c r="F1594">
        <v>0</v>
      </c>
      <c r="G1594">
        <f t="shared" si="72"/>
        <v>383.80334156724501</v>
      </c>
      <c r="H1594">
        <f t="shared" si="73"/>
        <v>1</v>
      </c>
      <c r="I1594">
        <f t="shared" si="74"/>
        <v>0</v>
      </c>
    </row>
    <row r="1595" spans="1:9" x14ac:dyDescent="0.3">
      <c r="A1595" s="2">
        <v>1594</v>
      </c>
      <c r="B1595" t="s">
        <v>333</v>
      </c>
      <c r="C1595" t="s">
        <v>140</v>
      </c>
      <c r="D1595" t="s">
        <v>86</v>
      </c>
      <c r="E1595">
        <v>780.75536439426605</v>
      </c>
      <c r="F1595">
        <v>0</v>
      </c>
      <c r="G1595">
        <f t="shared" si="72"/>
        <v>780.75536439426605</v>
      </c>
      <c r="H1595">
        <f t="shared" si="73"/>
        <v>1</v>
      </c>
      <c r="I1595">
        <f t="shared" si="74"/>
        <v>0</v>
      </c>
    </row>
    <row r="1596" spans="1:9" x14ac:dyDescent="0.3">
      <c r="A1596" s="2">
        <v>1595</v>
      </c>
      <c r="B1596" t="s">
        <v>333</v>
      </c>
      <c r="C1596" t="s">
        <v>140</v>
      </c>
      <c r="D1596" t="s">
        <v>80</v>
      </c>
      <c r="E1596" s="1">
        <v>1942.01299628846</v>
      </c>
      <c r="F1596">
        <v>0</v>
      </c>
      <c r="G1596">
        <f t="shared" si="72"/>
        <v>1942.01299628846</v>
      </c>
      <c r="H1596">
        <f t="shared" si="73"/>
        <v>1</v>
      </c>
      <c r="I1596">
        <f t="shared" si="74"/>
        <v>0</v>
      </c>
    </row>
    <row r="1597" spans="1:9" x14ac:dyDescent="0.3">
      <c r="A1597" s="2">
        <v>1596</v>
      </c>
      <c r="B1597" t="s">
        <v>333</v>
      </c>
      <c r="C1597" t="s">
        <v>140</v>
      </c>
      <c r="D1597" t="s">
        <v>61</v>
      </c>
      <c r="E1597" s="1">
        <v>1421.9381032231399</v>
      </c>
      <c r="F1597">
        <v>0</v>
      </c>
      <c r="G1597">
        <f t="shared" si="72"/>
        <v>1421.9381032231399</v>
      </c>
      <c r="H1597">
        <f t="shared" si="73"/>
        <v>1</v>
      </c>
      <c r="I1597">
        <f t="shared" si="74"/>
        <v>0</v>
      </c>
    </row>
    <row r="1598" spans="1:9" x14ac:dyDescent="0.3">
      <c r="A1598" s="2">
        <v>1597</v>
      </c>
      <c r="B1598" t="s">
        <v>333</v>
      </c>
      <c r="C1598" t="s">
        <v>140</v>
      </c>
      <c r="D1598" t="s">
        <v>15</v>
      </c>
      <c r="E1598" s="1">
        <v>2096.5031786290601</v>
      </c>
      <c r="F1598">
        <v>0</v>
      </c>
      <c r="G1598">
        <f t="shared" si="72"/>
        <v>2096.5031786290601</v>
      </c>
      <c r="H1598">
        <f t="shared" si="73"/>
        <v>1</v>
      </c>
      <c r="I1598">
        <f t="shared" si="74"/>
        <v>0</v>
      </c>
    </row>
    <row r="1599" spans="1:9" x14ac:dyDescent="0.3">
      <c r="A1599" s="2">
        <v>1598</v>
      </c>
      <c r="B1599" t="s">
        <v>333</v>
      </c>
      <c r="C1599" t="s">
        <v>140</v>
      </c>
      <c r="D1599" t="s">
        <v>29</v>
      </c>
      <c r="E1599" s="1">
        <v>1815.1794205015001</v>
      </c>
      <c r="F1599">
        <v>0</v>
      </c>
      <c r="G1599">
        <f t="shared" si="72"/>
        <v>1815.1794205015001</v>
      </c>
      <c r="H1599">
        <f t="shared" si="73"/>
        <v>1</v>
      </c>
      <c r="I1599">
        <f t="shared" si="74"/>
        <v>0</v>
      </c>
    </row>
    <row r="1600" spans="1:9" x14ac:dyDescent="0.3">
      <c r="A1600" s="2">
        <v>1599</v>
      </c>
      <c r="B1600" t="s">
        <v>333</v>
      </c>
      <c r="C1600" t="s">
        <v>140</v>
      </c>
      <c r="D1600" t="s">
        <v>88</v>
      </c>
      <c r="E1600">
        <v>963.85986411533395</v>
      </c>
      <c r="F1600">
        <v>0</v>
      </c>
      <c r="G1600">
        <f t="shared" si="72"/>
        <v>963.85986411533395</v>
      </c>
      <c r="H1600">
        <f t="shared" si="73"/>
        <v>1</v>
      </c>
      <c r="I1600">
        <f t="shared" si="74"/>
        <v>0</v>
      </c>
    </row>
    <row r="1601" spans="1:9" x14ac:dyDescent="0.3">
      <c r="A1601" s="2">
        <v>1600</v>
      </c>
      <c r="B1601" t="s">
        <v>333</v>
      </c>
      <c r="C1601" t="s">
        <v>142</v>
      </c>
      <c r="D1601" t="s">
        <v>339</v>
      </c>
      <c r="E1601">
        <v>293.24647528550099</v>
      </c>
      <c r="F1601">
        <v>0</v>
      </c>
      <c r="G1601">
        <f t="shared" si="72"/>
        <v>293.24647528550099</v>
      </c>
      <c r="H1601">
        <f t="shared" si="73"/>
        <v>1</v>
      </c>
      <c r="I1601">
        <f t="shared" si="74"/>
        <v>0</v>
      </c>
    </row>
    <row r="1602" spans="1:9" x14ac:dyDescent="0.3">
      <c r="A1602" s="2">
        <v>1601</v>
      </c>
      <c r="B1602" t="s">
        <v>333</v>
      </c>
      <c r="C1602" t="s">
        <v>142</v>
      </c>
      <c r="D1602" t="s">
        <v>15</v>
      </c>
      <c r="E1602" s="1">
        <v>3132.1858131888698</v>
      </c>
      <c r="F1602">
        <v>0</v>
      </c>
      <c r="G1602">
        <f t="shared" si="72"/>
        <v>3132.1858131888698</v>
      </c>
      <c r="H1602">
        <f t="shared" si="73"/>
        <v>1</v>
      </c>
      <c r="I1602">
        <f t="shared" si="74"/>
        <v>0</v>
      </c>
    </row>
    <row r="1603" spans="1:9" x14ac:dyDescent="0.3">
      <c r="A1603" s="2">
        <v>1602</v>
      </c>
      <c r="B1603" t="s">
        <v>333</v>
      </c>
      <c r="C1603" t="s">
        <v>144</v>
      </c>
      <c r="D1603" t="s">
        <v>115</v>
      </c>
      <c r="E1603">
        <v>218.332789085022</v>
      </c>
      <c r="F1603">
        <v>0</v>
      </c>
      <c r="G1603">
        <f t="shared" ref="G1603:G1666" si="75">SUM(E1603:F1603)</f>
        <v>218.332789085022</v>
      </c>
      <c r="H1603">
        <f t="shared" ref="H1603:H1666" si="76">E1603/G1603</f>
        <v>1</v>
      </c>
      <c r="I1603">
        <f t="shared" ref="I1603:I1666" si="77">F1603/G1603</f>
        <v>0</v>
      </c>
    </row>
    <row r="1604" spans="1:9" x14ac:dyDescent="0.3">
      <c r="A1604" s="2">
        <v>1603</v>
      </c>
      <c r="B1604" t="s">
        <v>333</v>
      </c>
      <c r="C1604" t="s">
        <v>340</v>
      </c>
      <c r="D1604" t="s">
        <v>29</v>
      </c>
      <c r="E1604" s="1">
        <v>1603.59916727222</v>
      </c>
      <c r="F1604">
        <v>0</v>
      </c>
      <c r="G1604">
        <f t="shared" si="75"/>
        <v>1603.59916727222</v>
      </c>
      <c r="H1604">
        <f t="shared" si="76"/>
        <v>1</v>
      </c>
      <c r="I1604">
        <f t="shared" si="77"/>
        <v>0</v>
      </c>
    </row>
    <row r="1605" spans="1:9" x14ac:dyDescent="0.3">
      <c r="A1605" s="2">
        <v>1604</v>
      </c>
      <c r="B1605" t="s">
        <v>341</v>
      </c>
      <c r="C1605" t="s">
        <v>18</v>
      </c>
      <c r="D1605" t="s">
        <v>11</v>
      </c>
      <c r="E1605">
        <v>0</v>
      </c>
      <c r="F1605">
        <v>815.29072648747899</v>
      </c>
      <c r="G1605">
        <f t="shared" si="75"/>
        <v>815.29072648747899</v>
      </c>
      <c r="H1605">
        <f t="shared" si="76"/>
        <v>0</v>
      </c>
      <c r="I1605">
        <f t="shared" si="77"/>
        <v>1</v>
      </c>
    </row>
    <row r="1606" spans="1:9" x14ac:dyDescent="0.3">
      <c r="A1606" s="2">
        <v>1605</v>
      </c>
      <c r="B1606" t="s">
        <v>341</v>
      </c>
      <c r="C1606" t="s">
        <v>18</v>
      </c>
      <c r="D1606" t="s">
        <v>13</v>
      </c>
      <c r="E1606" s="1">
        <v>1287.6486746087301</v>
      </c>
      <c r="F1606" s="1">
        <v>2762.7239182462799</v>
      </c>
      <c r="G1606">
        <f t="shared" si="75"/>
        <v>4050.3725928550102</v>
      </c>
      <c r="H1606">
        <f t="shared" si="76"/>
        <v>0.31790869730853516</v>
      </c>
      <c r="I1606">
        <f t="shared" si="77"/>
        <v>0.68209130269146478</v>
      </c>
    </row>
    <row r="1607" spans="1:9" x14ac:dyDescent="0.3">
      <c r="A1607" s="2">
        <v>1606</v>
      </c>
      <c r="B1607" t="s">
        <v>341</v>
      </c>
      <c r="C1607" t="s">
        <v>45</v>
      </c>
      <c r="D1607" t="s">
        <v>13</v>
      </c>
      <c r="E1607" s="1">
        <v>26587.492929405598</v>
      </c>
      <c r="F1607" s="1">
        <v>10258.038219457099</v>
      </c>
      <c r="G1607">
        <f t="shared" si="75"/>
        <v>36845.531148862698</v>
      </c>
      <c r="H1607">
        <f t="shared" si="76"/>
        <v>0.72159342260496273</v>
      </c>
      <c r="I1607">
        <f t="shared" si="77"/>
        <v>0.27840657739503727</v>
      </c>
    </row>
    <row r="1608" spans="1:9" x14ac:dyDescent="0.3">
      <c r="A1608" s="2">
        <v>1607</v>
      </c>
      <c r="B1608" t="s">
        <v>341</v>
      </c>
      <c r="C1608" t="s">
        <v>45</v>
      </c>
      <c r="D1608" t="s">
        <v>46</v>
      </c>
      <c r="E1608">
        <v>87.789554181964107</v>
      </c>
      <c r="F1608">
        <v>320.27532871938598</v>
      </c>
      <c r="G1608">
        <f t="shared" si="75"/>
        <v>408.06488290135007</v>
      </c>
      <c r="H1608">
        <f t="shared" si="76"/>
        <v>0.21513626352206172</v>
      </c>
      <c r="I1608">
        <f t="shared" si="77"/>
        <v>0.78486373647793828</v>
      </c>
    </row>
    <row r="1609" spans="1:9" x14ac:dyDescent="0.3">
      <c r="A1609" s="2">
        <v>1608</v>
      </c>
      <c r="B1609" t="s">
        <v>341</v>
      </c>
      <c r="C1609" t="s">
        <v>45</v>
      </c>
      <c r="D1609" t="s">
        <v>342</v>
      </c>
      <c r="E1609">
        <v>266.205721682557</v>
      </c>
      <c r="F1609">
        <v>9.7883376687726393</v>
      </c>
      <c r="G1609">
        <f t="shared" si="75"/>
        <v>275.99405935132961</v>
      </c>
      <c r="H1609">
        <f t="shared" si="76"/>
        <v>0.96453424507839702</v>
      </c>
      <c r="I1609">
        <f t="shared" si="77"/>
        <v>3.5465754921603108E-2</v>
      </c>
    </row>
    <row r="1610" spans="1:9" x14ac:dyDescent="0.3">
      <c r="A1610" s="2">
        <v>1609</v>
      </c>
      <c r="B1610" t="s">
        <v>341</v>
      </c>
      <c r="C1610" t="s">
        <v>180</v>
      </c>
      <c r="D1610" t="s">
        <v>181</v>
      </c>
      <c r="E1610">
        <v>697.95469609535905</v>
      </c>
      <c r="F1610">
        <v>219.647247598636</v>
      </c>
      <c r="G1610">
        <f t="shared" si="75"/>
        <v>917.60194369399505</v>
      </c>
      <c r="H1610">
        <f t="shared" si="76"/>
        <v>0.76062905150963289</v>
      </c>
      <c r="I1610">
        <f t="shared" si="77"/>
        <v>0.23937094849036708</v>
      </c>
    </row>
    <row r="1611" spans="1:9" x14ac:dyDescent="0.3">
      <c r="A1611" s="2">
        <v>1610</v>
      </c>
      <c r="B1611" t="s">
        <v>341</v>
      </c>
      <c r="C1611" t="s">
        <v>180</v>
      </c>
      <c r="D1611" t="s">
        <v>94</v>
      </c>
      <c r="E1611" s="1">
        <v>4972.1096440588399</v>
      </c>
      <c r="F1611">
        <v>569.74602558635695</v>
      </c>
      <c r="G1611">
        <f t="shared" si="75"/>
        <v>5541.8556696451969</v>
      </c>
      <c r="H1611">
        <f t="shared" si="76"/>
        <v>0.89719219345479029</v>
      </c>
      <c r="I1611">
        <f t="shared" si="77"/>
        <v>0.1028078065452097</v>
      </c>
    </row>
    <row r="1612" spans="1:9" x14ac:dyDescent="0.3">
      <c r="A1612" s="2">
        <v>1611</v>
      </c>
      <c r="B1612" t="s">
        <v>341</v>
      </c>
      <c r="C1612" t="s">
        <v>180</v>
      </c>
      <c r="D1612" t="s">
        <v>177</v>
      </c>
      <c r="E1612">
        <v>0</v>
      </c>
      <c r="F1612">
        <v>15.4016874646444</v>
      </c>
      <c r="G1612">
        <f t="shared" si="75"/>
        <v>15.4016874646444</v>
      </c>
      <c r="H1612">
        <f t="shared" si="76"/>
        <v>0</v>
      </c>
      <c r="I1612">
        <f t="shared" si="77"/>
        <v>1</v>
      </c>
    </row>
    <row r="1613" spans="1:9" x14ac:dyDescent="0.3">
      <c r="A1613" s="2">
        <v>1612</v>
      </c>
      <c r="B1613" t="s">
        <v>341</v>
      </c>
      <c r="C1613" t="s">
        <v>180</v>
      </c>
      <c r="D1613" t="s">
        <v>184</v>
      </c>
      <c r="E1613">
        <v>2.7146342075893001E-2</v>
      </c>
      <c r="F1613">
        <v>103.974729494242</v>
      </c>
      <c r="G1613">
        <f t="shared" si="75"/>
        <v>104.00187583631789</v>
      </c>
      <c r="H1613">
        <f t="shared" si="76"/>
        <v>2.6101781201155397E-4</v>
      </c>
      <c r="I1613">
        <f t="shared" si="77"/>
        <v>0.9997389821879884</v>
      </c>
    </row>
    <row r="1614" spans="1:9" x14ac:dyDescent="0.3">
      <c r="A1614" s="2">
        <v>1613</v>
      </c>
      <c r="B1614" t="s">
        <v>341</v>
      </c>
      <c r="C1614" t="s">
        <v>180</v>
      </c>
      <c r="D1614" t="s">
        <v>47</v>
      </c>
      <c r="E1614">
        <v>263.20421996467297</v>
      </c>
      <c r="F1614">
        <v>0</v>
      </c>
      <c r="G1614">
        <f t="shared" si="75"/>
        <v>263.20421996467297</v>
      </c>
      <c r="H1614">
        <f t="shared" si="76"/>
        <v>1</v>
      </c>
      <c r="I1614">
        <f t="shared" si="77"/>
        <v>0</v>
      </c>
    </row>
    <row r="1615" spans="1:9" x14ac:dyDescent="0.3">
      <c r="A1615" s="2">
        <v>1614</v>
      </c>
      <c r="B1615" t="s">
        <v>341</v>
      </c>
      <c r="C1615" t="s">
        <v>180</v>
      </c>
      <c r="D1615" t="s">
        <v>170</v>
      </c>
      <c r="E1615">
        <v>60.282890571888302</v>
      </c>
      <c r="F1615">
        <v>298.69837635180198</v>
      </c>
      <c r="G1615">
        <f t="shared" si="75"/>
        <v>358.98126692369027</v>
      </c>
      <c r="H1615">
        <f t="shared" si="76"/>
        <v>0.16792767792170843</v>
      </c>
      <c r="I1615">
        <f t="shared" si="77"/>
        <v>0.83207232207829163</v>
      </c>
    </row>
    <row r="1616" spans="1:9" x14ac:dyDescent="0.3">
      <c r="A1616" s="2">
        <v>1615</v>
      </c>
      <c r="B1616" t="s">
        <v>341</v>
      </c>
      <c r="C1616" t="s">
        <v>180</v>
      </c>
      <c r="D1616" t="s">
        <v>174</v>
      </c>
      <c r="E1616">
        <v>33.498222145067402</v>
      </c>
      <c r="F1616">
        <v>138.88869776913899</v>
      </c>
      <c r="G1616">
        <f t="shared" si="75"/>
        <v>172.38691991420637</v>
      </c>
      <c r="H1616">
        <f t="shared" si="76"/>
        <v>0.19431997602682857</v>
      </c>
      <c r="I1616">
        <f t="shared" si="77"/>
        <v>0.80568002397317151</v>
      </c>
    </row>
    <row r="1617" spans="1:9" x14ac:dyDescent="0.3">
      <c r="A1617" s="2">
        <v>1616</v>
      </c>
      <c r="B1617" t="s">
        <v>341</v>
      </c>
      <c r="C1617" t="s">
        <v>343</v>
      </c>
      <c r="D1617" t="s">
        <v>13</v>
      </c>
      <c r="E1617" s="1">
        <v>11777.544242752499</v>
      </c>
      <c r="F1617">
        <v>0</v>
      </c>
      <c r="G1617">
        <f t="shared" si="75"/>
        <v>11777.544242752499</v>
      </c>
      <c r="H1617">
        <f t="shared" si="76"/>
        <v>1</v>
      </c>
      <c r="I1617">
        <f t="shared" si="77"/>
        <v>0</v>
      </c>
    </row>
    <row r="1618" spans="1:9" x14ac:dyDescent="0.3">
      <c r="A1618" s="2">
        <v>1617</v>
      </c>
      <c r="B1618" t="s">
        <v>341</v>
      </c>
      <c r="C1618" t="s">
        <v>343</v>
      </c>
      <c r="D1618" t="s">
        <v>24</v>
      </c>
      <c r="E1618">
        <v>607.28929680795102</v>
      </c>
      <c r="F1618">
        <v>0</v>
      </c>
      <c r="G1618">
        <f t="shared" si="75"/>
        <v>607.28929680795102</v>
      </c>
      <c r="H1618">
        <f t="shared" si="76"/>
        <v>1</v>
      </c>
      <c r="I1618">
        <f t="shared" si="77"/>
        <v>0</v>
      </c>
    </row>
    <row r="1619" spans="1:9" x14ac:dyDescent="0.3">
      <c r="A1619" s="2">
        <v>1618</v>
      </c>
      <c r="B1619" t="s">
        <v>341</v>
      </c>
      <c r="C1619" t="s">
        <v>343</v>
      </c>
      <c r="D1619" t="s">
        <v>15</v>
      </c>
      <c r="E1619" s="1">
        <v>2903.07301948651</v>
      </c>
      <c r="F1619">
        <v>0</v>
      </c>
      <c r="G1619">
        <f t="shared" si="75"/>
        <v>2903.07301948651</v>
      </c>
      <c r="H1619">
        <f t="shared" si="76"/>
        <v>1</v>
      </c>
      <c r="I1619">
        <f t="shared" si="77"/>
        <v>0</v>
      </c>
    </row>
    <row r="1620" spans="1:9" x14ac:dyDescent="0.3">
      <c r="A1620" s="2">
        <v>1619</v>
      </c>
      <c r="B1620" t="s">
        <v>341</v>
      </c>
      <c r="C1620" t="s">
        <v>343</v>
      </c>
      <c r="D1620" t="s">
        <v>27</v>
      </c>
      <c r="E1620">
        <v>608.66299009536499</v>
      </c>
      <c r="F1620">
        <v>0</v>
      </c>
      <c r="G1620">
        <f t="shared" si="75"/>
        <v>608.66299009536499</v>
      </c>
      <c r="H1620">
        <f t="shared" si="76"/>
        <v>1</v>
      </c>
      <c r="I1620">
        <f t="shared" si="77"/>
        <v>0</v>
      </c>
    </row>
    <row r="1621" spans="1:9" x14ac:dyDescent="0.3">
      <c r="A1621" s="2">
        <v>1620</v>
      </c>
      <c r="B1621" t="s">
        <v>341</v>
      </c>
      <c r="C1621" t="s">
        <v>343</v>
      </c>
      <c r="D1621" t="s">
        <v>28</v>
      </c>
      <c r="E1621" s="1">
        <v>1331.36186253912</v>
      </c>
      <c r="F1621">
        <v>0</v>
      </c>
      <c r="G1621">
        <f t="shared" si="75"/>
        <v>1331.36186253912</v>
      </c>
      <c r="H1621">
        <f t="shared" si="76"/>
        <v>1</v>
      </c>
      <c r="I1621">
        <f t="shared" si="77"/>
        <v>0</v>
      </c>
    </row>
    <row r="1622" spans="1:9" x14ac:dyDescent="0.3">
      <c r="A1622" s="2">
        <v>1621</v>
      </c>
      <c r="B1622" t="s">
        <v>341</v>
      </c>
      <c r="C1622" t="s">
        <v>343</v>
      </c>
      <c r="D1622" t="s">
        <v>62</v>
      </c>
      <c r="E1622">
        <v>249.32796827500999</v>
      </c>
      <c r="F1622">
        <v>0</v>
      </c>
      <c r="G1622">
        <f t="shared" si="75"/>
        <v>249.32796827500999</v>
      </c>
      <c r="H1622">
        <f t="shared" si="76"/>
        <v>1</v>
      </c>
      <c r="I1622">
        <f t="shared" si="77"/>
        <v>0</v>
      </c>
    </row>
    <row r="1623" spans="1:9" x14ac:dyDescent="0.3">
      <c r="A1623" s="2">
        <v>1622</v>
      </c>
      <c r="B1623" t="s">
        <v>341</v>
      </c>
      <c r="C1623" t="s">
        <v>343</v>
      </c>
      <c r="D1623" t="s">
        <v>29</v>
      </c>
      <c r="E1623">
        <v>342.17258905413701</v>
      </c>
      <c r="F1623">
        <v>0</v>
      </c>
      <c r="G1623">
        <f t="shared" si="75"/>
        <v>342.17258905413701</v>
      </c>
      <c r="H1623">
        <f t="shared" si="76"/>
        <v>1</v>
      </c>
      <c r="I1623">
        <f t="shared" si="77"/>
        <v>0</v>
      </c>
    </row>
    <row r="1624" spans="1:9" x14ac:dyDescent="0.3">
      <c r="A1624" s="2">
        <v>1623</v>
      </c>
      <c r="B1624" t="s">
        <v>341</v>
      </c>
      <c r="C1624" t="s">
        <v>343</v>
      </c>
      <c r="D1624" t="s">
        <v>33</v>
      </c>
      <c r="E1624">
        <v>263.29486087560201</v>
      </c>
      <c r="F1624">
        <v>0</v>
      </c>
      <c r="G1624">
        <f t="shared" si="75"/>
        <v>263.29486087560201</v>
      </c>
      <c r="H1624">
        <f t="shared" si="76"/>
        <v>1</v>
      </c>
      <c r="I1624">
        <f t="shared" si="77"/>
        <v>0</v>
      </c>
    </row>
    <row r="1625" spans="1:9" x14ac:dyDescent="0.3">
      <c r="A1625" s="2">
        <v>1624</v>
      </c>
      <c r="B1625" t="s">
        <v>341</v>
      </c>
      <c r="C1625" t="s">
        <v>343</v>
      </c>
      <c r="D1625" t="s">
        <v>16</v>
      </c>
      <c r="E1625" s="1">
        <v>1782.31609816732</v>
      </c>
      <c r="F1625">
        <v>0</v>
      </c>
      <c r="G1625">
        <f t="shared" si="75"/>
        <v>1782.31609816732</v>
      </c>
      <c r="H1625">
        <f t="shared" si="76"/>
        <v>1</v>
      </c>
      <c r="I1625">
        <f t="shared" si="77"/>
        <v>0</v>
      </c>
    </row>
    <row r="1626" spans="1:9" x14ac:dyDescent="0.3">
      <c r="A1626" s="2">
        <v>1625</v>
      </c>
      <c r="B1626" t="s">
        <v>341</v>
      </c>
      <c r="C1626" t="s">
        <v>343</v>
      </c>
      <c r="D1626" t="s">
        <v>74</v>
      </c>
      <c r="E1626" s="1">
        <v>2088.13996622985</v>
      </c>
      <c r="F1626">
        <v>0</v>
      </c>
      <c r="G1626">
        <f t="shared" si="75"/>
        <v>2088.13996622985</v>
      </c>
      <c r="H1626">
        <f t="shared" si="76"/>
        <v>1</v>
      </c>
      <c r="I1626">
        <f t="shared" si="77"/>
        <v>0</v>
      </c>
    </row>
    <row r="1627" spans="1:9" x14ac:dyDescent="0.3">
      <c r="A1627" s="2">
        <v>1626</v>
      </c>
      <c r="B1627" t="s">
        <v>341</v>
      </c>
      <c r="C1627" t="s">
        <v>343</v>
      </c>
      <c r="D1627" t="s">
        <v>344</v>
      </c>
      <c r="E1627">
        <v>391.70648447514299</v>
      </c>
      <c r="F1627">
        <v>0</v>
      </c>
      <c r="G1627">
        <f t="shared" si="75"/>
        <v>391.70648447514299</v>
      </c>
      <c r="H1627">
        <f t="shared" si="76"/>
        <v>1</v>
      </c>
      <c r="I1627">
        <f t="shared" si="77"/>
        <v>0</v>
      </c>
    </row>
    <row r="1628" spans="1:9" x14ac:dyDescent="0.3">
      <c r="A1628" s="2">
        <v>1627</v>
      </c>
      <c r="B1628" t="s">
        <v>341</v>
      </c>
      <c r="C1628" t="s">
        <v>185</v>
      </c>
      <c r="D1628" t="s">
        <v>11</v>
      </c>
      <c r="E1628" s="1">
        <v>6717.6848282348301</v>
      </c>
      <c r="F1628">
        <v>301.31562929350298</v>
      </c>
      <c r="G1628">
        <f t="shared" si="75"/>
        <v>7019.0004575283328</v>
      </c>
      <c r="H1628">
        <f t="shared" si="76"/>
        <v>0.95707143330211319</v>
      </c>
      <c r="I1628">
        <f t="shared" si="77"/>
        <v>4.2928566697886798E-2</v>
      </c>
    </row>
    <row r="1629" spans="1:9" x14ac:dyDescent="0.3">
      <c r="A1629" s="2">
        <v>1628</v>
      </c>
      <c r="B1629" t="s">
        <v>341</v>
      </c>
      <c r="C1629" t="s">
        <v>185</v>
      </c>
      <c r="D1629" t="s">
        <v>181</v>
      </c>
      <c r="E1629" s="1">
        <v>24363.803187879399</v>
      </c>
      <c r="F1629" s="1">
        <v>7296.6249042278796</v>
      </c>
      <c r="G1629">
        <f t="shared" si="75"/>
        <v>31660.428092107279</v>
      </c>
      <c r="H1629">
        <f t="shared" si="76"/>
        <v>0.76953486279464189</v>
      </c>
      <c r="I1629">
        <f t="shared" si="77"/>
        <v>0.23046513720535816</v>
      </c>
    </row>
    <row r="1630" spans="1:9" x14ac:dyDescent="0.3">
      <c r="A1630" s="2">
        <v>1629</v>
      </c>
      <c r="B1630" t="s">
        <v>341</v>
      </c>
      <c r="C1630" t="s">
        <v>185</v>
      </c>
      <c r="D1630" t="s">
        <v>186</v>
      </c>
      <c r="E1630">
        <v>0</v>
      </c>
      <c r="F1630">
        <v>90.0661333543474</v>
      </c>
      <c r="G1630">
        <f t="shared" si="75"/>
        <v>90.0661333543474</v>
      </c>
      <c r="H1630">
        <f t="shared" si="76"/>
        <v>0</v>
      </c>
      <c r="I1630">
        <f t="shared" si="77"/>
        <v>1</v>
      </c>
    </row>
    <row r="1631" spans="1:9" x14ac:dyDescent="0.3">
      <c r="A1631" s="2">
        <v>1630</v>
      </c>
      <c r="B1631" t="s">
        <v>341</v>
      </c>
      <c r="C1631" t="s">
        <v>185</v>
      </c>
      <c r="D1631" t="s">
        <v>187</v>
      </c>
      <c r="E1631" s="1">
        <v>1235.4872611369899</v>
      </c>
      <c r="F1631">
        <v>987.98685310447695</v>
      </c>
      <c r="G1631">
        <f t="shared" si="75"/>
        <v>2223.4741142414669</v>
      </c>
      <c r="H1631">
        <f t="shared" si="76"/>
        <v>0.55565623778735718</v>
      </c>
      <c r="I1631">
        <f t="shared" si="77"/>
        <v>0.44434376221264282</v>
      </c>
    </row>
    <row r="1632" spans="1:9" x14ac:dyDescent="0.3">
      <c r="A1632" s="2">
        <v>1631</v>
      </c>
      <c r="B1632" t="s">
        <v>341</v>
      </c>
      <c r="C1632" t="s">
        <v>185</v>
      </c>
      <c r="D1632" t="s">
        <v>94</v>
      </c>
      <c r="E1632">
        <v>852.43488846758203</v>
      </c>
      <c r="F1632" s="1">
        <v>13341.5963245074</v>
      </c>
      <c r="G1632">
        <f t="shared" si="75"/>
        <v>14194.031212974982</v>
      </c>
      <c r="H1632">
        <f t="shared" si="76"/>
        <v>6.0055869659378952E-2</v>
      </c>
      <c r="I1632">
        <f t="shared" si="77"/>
        <v>0.93994413034062108</v>
      </c>
    </row>
    <row r="1633" spans="1:9" x14ac:dyDescent="0.3">
      <c r="A1633" s="2">
        <v>1632</v>
      </c>
      <c r="B1633" t="s">
        <v>341</v>
      </c>
      <c r="C1633" t="s">
        <v>185</v>
      </c>
      <c r="D1633" t="s">
        <v>188</v>
      </c>
      <c r="E1633">
        <v>369.71392354435</v>
      </c>
      <c r="F1633">
        <v>0.41853765649738001</v>
      </c>
      <c r="G1633">
        <f t="shared" si="75"/>
        <v>370.13246120084739</v>
      </c>
      <c r="H1633">
        <f t="shared" si="76"/>
        <v>0.9988692219668075</v>
      </c>
      <c r="I1633">
        <f t="shared" si="77"/>
        <v>1.1307780331924636E-3</v>
      </c>
    </row>
    <row r="1634" spans="1:9" x14ac:dyDescent="0.3">
      <c r="A1634" s="2">
        <v>1633</v>
      </c>
      <c r="B1634" t="s">
        <v>341</v>
      </c>
      <c r="C1634" t="s">
        <v>185</v>
      </c>
      <c r="D1634" t="s">
        <v>166</v>
      </c>
      <c r="E1634">
        <v>83.086565425584794</v>
      </c>
      <c r="F1634">
        <v>0.83296937621156197</v>
      </c>
      <c r="G1634">
        <f t="shared" si="75"/>
        <v>83.91953480179636</v>
      </c>
      <c r="H1634">
        <f t="shared" si="76"/>
        <v>0.99007418977978257</v>
      </c>
      <c r="I1634">
        <f t="shared" si="77"/>
        <v>9.9258102202174226E-3</v>
      </c>
    </row>
    <row r="1635" spans="1:9" x14ac:dyDescent="0.3">
      <c r="A1635" s="2">
        <v>1634</v>
      </c>
      <c r="B1635" t="s">
        <v>341</v>
      </c>
      <c r="C1635" t="s">
        <v>185</v>
      </c>
      <c r="D1635" t="s">
        <v>169</v>
      </c>
      <c r="E1635">
        <v>45.608248626251203</v>
      </c>
      <c r="F1635">
        <v>738.46775656340105</v>
      </c>
      <c r="G1635">
        <f t="shared" si="75"/>
        <v>784.07600518965228</v>
      </c>
      <c r="H1635">
        <f t="shared" si="76"/>
        <v>5.8168147379053493E-2</v>
      </c>
      <c r="I1635">
        <f t="shared" si="77"/>
        <v>0.94183185262094649</v>
      </c>
    </row>
    <row r="1636" spans="1:9" x14ac:dyDescent="0.3">
      <c r="A1636" s="2">
        <v>1635</v>
      </c>
      <c r="B1636" t="s">
        <v>341</v>
      </c>
      <c r="C1636" t="s">
        <v>185</v>
      </c>
      <c r="D1636" t="s">
        <v>46</v>
      </c>
      <c r="E1636">
        <v>210.74508474109601</v>
      </c>
      <c r="F1636" s="1">
        <v>2186.2259056861099</v>
      </c>
      <c r="G1636">
        <f t="shared" si="75"/>
        <v>2396.9709904272058</v>
      </c>
      <c r="H1636">
        <f t="shared" si="76"/>
        <v>8.7921416480528813E-2</v>
      </c>
      <c r="I1636">
        <f t="shared" si="77"/>
        <v>0.91207858351947124</v>
      </c>
    </row>
    <row r="1637" spans="1:9" x14ac:dyDescent="0.3">
      <c r="A1637" s="2">
        <v>1636</v>
      </c>
      <c r="B1637" t="s">
        <v>341</v>
      </c>
      <c r="C1637" t="s">
        <v>185</v>
      </c>
      <c r="D1637" t="s">
        <v>22</v>
      </c>
      <c r="E1637" s="1">
        <v>3502.0999972506302</v>
      </c>
      <c r="F1637" s="1">
        <v>3512.6929369367899</v>
      </c>
      <c r="G1637">
        <f t="shared" si="75"/>
        <v>7014.7929341874205</v>
      </c>
      <c r="H1637">
        <f t="shared" si="76"/>
        <v>0.49924495706533728</v>
      </c>
      <c r="I1637">
        <f t="shared" si="77"/>
        <v>0.50075504293466266</v>
      </c>
    </row>
    <row r="1638" spans="1:9" x14ac:dyDescent="0.3">
      <c r="A1638" s="2">
        <v>1637</v>
      </c>
      <c r="B1638" t="s">
        <v>341</v>
      </c>
      <c r="C1638" t="s">
        <v>185</v>
      </c>
      <c r="D1638" t="s">
        <v>170</v>
      </c>
      <c r="E1638" s="1">
        <v>3444.5027475762099</v>
      </c>
      <c r="F1638" s="1">
        <v>1963.88839762115</v>
      </c>
      <c r="G1638">
        <f t="shared" si="75"/>
        <v>5408.3911451973599</v>
      </c>
      <c r="H1638">
        <f t="shared" si="76"/>
        <v>0.63688121940568609</v>
      </c>
      <c r="I1638">
        <f t="shared" si="77"/>
        <v>0.36311878059431385</v>
      </c>
    </row>
    <row r="1639" spans="1:9" x14ac:dyDescent="0.3">
      <c r="A1639" s="2">
        <v>1638</v>
      </c>
      <c r="B1639" t="s">
        <v>341</v>
      </c>
      <c r="C1639" t="s">
        <v>185</v>
      </c>
      <c r="D1639" t="s">
        <v>189</v>
      </c>
      <c r="E1639" s="1">
        <v>1278.5940394055001</v>
      </c>
      <c r="F1639" s="1">
        <v>1666.3208363061799</v>
      </c>
      <c r="G1639">
        <f t="shared" si="75"/>
        <v>2944.91487571168</v>
      </c>
      <c r="H1639">
        <f t="shared" si="76"/>
        <v>0.43417011810791639</v>
      </c>
      <c r="I1639">
        <f t="shared" si="77"/>
        <v>0.56582988189208361</v>
      </c>
    </row>
    <row r="1640" spans="1:9" x14ac:dyDescent="0.3">
      <c r="A1640" s="2">
        <v>1639</v>
      </c>
      <c r="B1640" t="s">
        <v>341</v>
      </c>
      <c r="C1640" t="s">
        <v>185</v>
      </c>
      <c r="D1640" t="s">
        <v>174</v>
      </c>
      <c r="E1640">
        <v>2.4148465601216001E-2</v>
      </c>
      <c r="F1640">
        <v>547.75965545495706</v>
      </c>
      <c r="G1640">
        <f t="shared" si="75"/>
        <v>547.78380392055828</v>
      </c>
      <c r="H1640">
        <f t="shared" si="76"/>
        <v>4.4083934991108474E-5</v>
      </c>
      <c r="I1640">
        <f t="shared" si="77"/>
        <v>0.99995591606500889</v>
      </c>
    </row>
    <row r="1641" spans="1:9" x14ac:dyDescent="0.3">
      <c r="A1641" s="2">
        <v>1640</v>
      </c>
      <c r="B1641" t="s">
        <v>341</v>
      </c>
      <c r="C1641" t="s">
        <v>190</v>
      </c>
      <c r="D1641" t="s">
        <v>11</v>
      </c>
      <c r="E1641">
        <v>863.13633834189704</v>
      </c>
      <c r="F1641">
        <v>255.40320760015601</v>
      </c>
      <c r="G1641">
        <f t="shared" si="75"/>
        <v>1118.5395459420531</v>
      </c>
      <c r="H1641">
        <f t="shared" si="76"/>
        <v>0.77166367650859302</v>
      </c>
      <c r="I1641">
        <f t="shared" si="77"/>
        <v>0.2283363234914069</v>
      </c>
    </row>
    <row r="1642" spans="1:9" x14ac:dyDescent="0.3">
      <c r="A1642" s="2">
        <v>1641</v>
      </c>
      <c r="B1642" t="s">
        <v>341</v>
      </c>
      <c r="C1642" t="s">
        <v>190</v>
      </c>
      <c r="D1642" t="s">
        <v>162</v>
      </c>
      <c r="E1642">
        <v>291.357091668333</v>
      </c>
      <c r="F1642">
        <v>0</v>
      </c>
      <c r="G1642">
        <f t="shared" si="75"/>
        <v>291.357091668333</v>
      </c>
      <c r="H1642">
        <f t="shared" si="76"/>
        <v>1</v>
      </c>
      <c r="I1642">
        <f t="shared" si="77"/>
        <v>0</v>
      </c>
    </row>
    <row r="1643" spans="1:9" x14ac:dyDescent="0.3">
      <c r="A1643" s="2">
        <v>1642</v>
      </c>
      <c r="B1643" t="s">
        <v>341</v>
      </c>
      <c r="C1643" t="s">
        <v>190</v>
      </c>
      <c r="D1643" t="s">
        <v>181</v>
      </c>
      <c r="E1643" s="1">
        <v>8610.9163235231299</v>
      </c>
      <c r="F1643" s="1">
        <v>3740.5727390686002</v>
      </c>
      <c r="G1643">
        <f t="shared" si="75"/>
        <v>12351.489062591731</v>
      </c>
      <c r="H1643">
        <f t="shared" si="76"/>
        <v>0.69715613072131799</v>
      </c>
      <c r="I1643">
        <f t="shared" si="77"/>
        <v>0.30284386927868195</v>
      </c>
    </row>
    <row r="1644" spans="1:9" x14ac:dyDescent="0.3">
      <c r="A1644" s="2">
        <v>1643</v>
      </c>
      <c r="B1644" t="s">
        <v>341</v>
      </c>
      <c r="C1644" t="s">
        <v>190</v>
      </c>
      <c r="D1644" t="s">
        <v>191</v>
      </c>
      <c r="E1644">
        <v>2.56144862578076</v>
      </c>
      <c r="F1644">
        <v>363.17866326513899</v>
      </c>
      <c r="G1644">
        <f t="shared" si="75"/>
        <v>365.74011189091976</v>
      </c>
      <c r="H1644">
        <f t="shared" si="76"/>
        <v>7.0034665121574084E-3</v>
      </c>
      <c r="I1644">
        <f t="shared" si="77"/>
        <v>0.99299653348784256</v>
      </c>
    </row>
    <row r="1645" spans="1:9" x14ac:dyDescent="0.3">
      <c r="A1645" s="2">
        <v>1644</v>
      </c>
      <c r="B1645" t="s">
        <v>341</v>
      </c>
      <c r="C1645" t="s">
        <v>190</v>
      </c>
      <c r="D1645" t="s">
        <v>192</v>
      </c>
      <c r="E1645">
        <v>35.916232602030497</v>
      </c>
      <c r="F1645">
        <v>1.7048918035504399</v>
      </c>
      <c r="G1645">
        <f t="shared" si="75"/>
        <v>37.621124405580936</v>
      </c>
      <c r="H1645">
        <f t="shared" si="76"/>
        <v>0.95468259307801218</v>
      </c>
      <c r="I1645">
        <f t="shared" si="77"/>
        <v>4.5317406921987859E-2</v>
      </c>
    </row>
    <row r="1646" spans="1:9" x14ac:dyDescent="0.3">
      <c r="A1646" s="2">
        <v>1645</v>
      </c>
      <c r="B1646" t="s">
        <v>341</v>
      </c>
      <c r="C1646" t="s">
        <v>190</v>
      </c>
      <c r="D1646" t="s">
        <v>187</v>
      </c>
      <c r="E1646">
        <v>0.41156348918344998</v>
      </c>
      <c r="F1646" s="1">
        <v>1594.3200117731801</v>
      </c>
      <c r="G1646">
        <f t="shared" si="75"/>
        <v>1594.7315752623635</v>
      </c>
      <c r="H1646">
        <f t="shared" si="76"/>
        <v>2.5807696766506926E-4</v>
      </c>
      <c r="I1646">
        <f t="shared" si="77"/>
        <v>0.99974192303233489</v>
      </c>
    </row>
    <row r="1647" spans="1:9" x14ac:dyDescent="0.3">
      <c r="A1647" s="2">
        <v>1646</v>
      </c>
      <c r="B1647" t="s">
        <v>341</v>
      </c>
      <c r="C1647" t="s">
        <v>190</v>
      </c>
      <c r="D1647" t="s">
        <v>94</v>
      </c>
      <c r="E1647">
        <v>299.78210018535702</v>
      </c>
      <c r="F1647" s="1">
        <v>1592.5569027205499</v>
      </c>
      <c r="G1647">
        <f t="shared" si="75"/>
        <v>1892.3390029059069</v>
      </c>
      <c r="H1647">
        <f t="shared" si="76"/>
        <v>0.15841881381983181</v>
      </c>
      <c r="I1647">
        <f t="shared" si="77"/>
        <v>0.84158118618016819</v>
      </c>
    </row>
    <row r="1648" spans="1:9" x14ac:dyDescent="0.3">
      <c r="A1648" s="2">
        <v>1647</v>
      </c>
      <c r="B1648" t="s">
        <v>341</v>
      </c>
      <c r="C1648" t="s">
        <v>190</v>
      </c>
      <c r="D1648" t="s">
        <v>166</v>
      </c>
      <c r="E1648">
        <v>612.73704046481203</v>
      </c>
      <c r="F1648">
        <v>33.2100391303523</v>
      </c>
      <c r="G1648">
        <f t="shared" si="75"/>
        <v>645.94707959516427</v>
      </c>
      <c r="H1648">
        <f t="shared" si="76"/>
        <v>0.94858705894116579</v>
      </c>
      <c r="I1648">
        <f t="shared" si="77"/>
        <v>5.1412941058834254E-2</v>
      </c>
    </row>
    <row r="1649" spans="1:9" x14ac:dyDescent="0.3">
      <c r="A1649" s="2">
        <v>1648</v>
      </c>
      <c r="B1649" t="s">
        <v>341</v>
      </c>
      <c r="C1649" t="s">
        <v>190</v>
      </c>
      <c r="D1649" t="s">
        <v>170</v>
      </c>
      <c r="E1649" s="1">
        <v>4815.0494486507296</v>
      </c>
      <c r="F1649" s="1">
        <v>1781.77594099475</v>
      </c>
      <c r="G1649">
        <f t="shared" si="75"/>
        <v>6596.8253896454798</v>
      </c>
      <c r="H1649">
        <f t="shared" si="76"/>
        <v>0.72990403174965579</v>
      </c>
      <c r="I1649">
        <f t="shared" si="77"/>
        <v>0.27009596825034421</v>
      </c>
    </row>
    <row r="1650" spans="1:9" x14ac:dyDescent="0.3">
      <c r="A1650" s="2">
        <v>1649</v>
      </c>
      <c r="B1650" t="s">
        <v>341</v>
      </c>
      <c r="C1650" t="s">
        <v>193</v>
      </c>
      <c r="D1650" t="s">
        <v>11</v>
      </c>
      <c r="E1650" s="1">
        <v>11692.4757946789</v>
      </c>
      <c r="F1650">
        <v>0</v>
      </c>
      <c r="G1650">
        <f t="shared" si="75"/>
        <v>11692.4757946789</v>
      </c>
      <c r="H1650">
        <f t="shared" si="76"/>
        <v>1</v>
      </c>
      <c r="I1650">
        <f t="shared" si="77"/>
        <v>0</v>
      </c>
    </row>
    <row r="1651" spans="1:9" x14ac:dyDescent="0.3">
      <c r="A1651" s="2">
        <v>1650</v>
      </c>
      <c r="B1651" t="s">
        <v>341</v>
      </c>
      <c r="C1651" t="s">
        <v>193</v>
      </c>
      <c r="D1651" t="s">
        <v>181</v>
      </c>
      <c r="E1651" s="1">
        <v>33718.2405368787</v>
      </c>
      <c r="F1651" s="1">
        <v>2299.4043216520399</v>
      </c>
      <c r="G1651">
        <f t="shared" si="75"/>
        <v>36017.644858530737</v>
      </c>
      <c r="H1651">
        <f t="shared" si="76"/>
        <v>0.93615894846307735</v>
      </c>
      <c r="I1651">
        <f t="shared" si="77"/>
        <v>6.3841051536922711E-2</v>
      </c>
    </row>
    <row r="1652" spans="1:9" x14ac:dyDescent="0.3">
      <c r="A1652" s="2">
        <v>1651</v>
      </c>
      <c r="B1652" t="s">
        <v>341</v>
      </c>
      <c r="C1652" t="s">
        <v>193</v>
      </c>
      <c r="D1652" t="s">
        <v>166</v>
      </c>
      <c r="E1652" s="1">
        <v>4028.4009020411099</v>
      </c>
      <c r="F1652">
        <v>0</v>
      </c>
      <c r="G1652">
        <f t="shared" si="75"/>
        <v>4028.4009020411099</v>
      </c>
      <c r="H1652">
        <f t="shared" si="76"/>
        <v>1</v>
      </c>
      <c r="I1652">
        <f t="shared" si="77"/>
        <v>0</v>
      </c>
    </row>
    <row r="1653" spans="1:9" x14ac:dyDescent="0.3">
      <c r="A1653" s="2">
        <v>1652</v>
      </c>
      <c r="B1653" t="s">
        <v>341</v>
      </c>
      <c r="C1653" t="s">
        <v>193</v>
      </c>
      <c r="D1653" t="s">
        <v>169</v>
      </c>
      <c r="E1653">
        <v>359.66478617086301</v>
      </c>
      <c r="F1653">
        <v>0</v>
      </c>
      <c r="G1653">
        <f t="shared" si="75"/>
        <v>359.66478617086301</v>
      </c>
      <c r="H1653">
        <f t="shared" si="76"/>
        <v>1</v>
      </c>
      <c r="I1653">
        <f t="shared" si="77"/>
        <v>0</v>
      </c>
    </row>
    <row r="1654" spans="1:9" x14ac:dyDescent="0.3">
      <c r="A1654" s="2">
        <v>1653</v>
      </c>
      <c r="B1654" t="s">
        <v>341</v>
      </c>
      <c r="C1654" t="s">
        <v>193</v>
      </c>
      <c r="D1654" t="s">
        <v>22</v>
      </c>
      <c r="E1654">
        <v>577.14835075455699</v>
      </c>
      <c r="F1654" s="1">
        <v>2388.2796262164602</v>
      </c>
      <c r="G1654">
        <f t="shared" si="75"/>
        <v>2965.4279769710174</v>
      </c>
      <c r="H1654">
        <f t="shared" si="76"/>
        <v>0.19462565108193075</v>
      </c>
      <c r="I1654">
        <f t="shared" si="77"/>
        <v>0.80537434891806914</v>
      </c>
    </row>
    <row r="1655" spans="1:9" x14ac:dyDescent="0.3">
      <c r="A1655" s="2">
        <v>1654</v>
      </c>
      <c r="B1655" t="s">
        <v>341</v>
      </c>
      <c r="C1655" t="s">
        <v>193</v>
      </c>
      <c r="D1655" t="s">
        <v>170</v>
      </c>
      <c r="E1655" s="1">
        <v>8325.0893991333396</v>
      </c>
      <c r="F1655">
        <v>472.47367097661203</v>
      </c>
      <c r="G1655">
        <f t="shared" si="75"/>
        <v>8797.5630701099508</v>
      </c>
      <c r="H1655">
        <f t="shared" si="76"/>
        <v>0.94629493790367269</v>
      </c>
      <c r="I1655">
        <f t="shared" si="77"/>
        <v>5.3705062096327444E-2</v>
      </c>
    </row>
    <row r="1656" spans="1:9" x14ac:dyDescent="0.3">
      <c r="A1656" s="2">
        <v>1655</v>
      </c>
      <c r="B1656" t="s">
        <v>341</v>
      </c>
      <c r="C1656" t="s">
        <v>194</v>
      </c>
      <c r="D1656" t="s">
        <v>60</v>
      </c>
      <c r="E1656" s="1">
        <v>1638.5461977145401</v>
      </c>
      <c r="F1656">
        <v>0</v>
      </c>
      <c r="G1656">
        <f t="shared" si="75"/>
        <v>1638.5461977145401</v>
      </c>
      <c r="H1656">
        <f t="shared" si="76"/>
        <v>1</v>
      </c>
      <c r="I1656">
        <f t="shared" si="77"/>
        <v>0</v>
      </c>
    </row>
    <row r="1657" spans="1:9" x14ac:dyDescent="0.3">
      <c r="A1657" s="2">
        <v>1656</v>
      </c>
      <c r="B1657" t="s">
        <v>341</v>
      </c>
      <c r="C1657" t="s">
        <v>194</v>
      </c>
      <c r="D1657" t="s">
        <v>153</v>
      </c>
      <c r="E1657" s="1">
        <v>1363.6325054859799</v>
      </c>
      <c r="F1657">
        <v>0</v>
      </c>
      <c r="G1657">
        <f t="shared" si="75"/>
        <v>1363.6325054859799</v>
      </c>
      <c r="H1657">
        <f t="shared" si="76"/>
        <v>1</v>
      </c>
      <c r="I1657">
        <f t="shared" si="77"/>
        <v>0</v>
      </c>
    </row>
    <row r="1658" spans="1:9" x14ac:dyDescent="0.3">
      <c r="A1658" s="2">
        <v>1657</v>
      </c>
      <c r="B1658" t="s">
        <v>341</v>
      </c>
      <c r="C1658" t="s">
        <v>194</v>
      </c>
      <c r="D1658" t="s">
        <v>11</v>
      </c>
      <c r="E1658" s="1">
        <v>35974.489508609397</v>
      </c>
      <c r="F1658">
        <v>961.83415932863602</v>
      </c>
      <c r="G1658">
        <f t="shared" si="75"/>
        <v>36936.323667938035</v>
      </c>
      <c r="H1658">
        <f t="shared" si="76"/>
        <v>0.9739596672377131</v>
      </c>
      <c r="I1658">
        <f t="shared" si="77"/>
        <v>2.6040332762286796E-2</v>
      </c>
    </row>
    <row r="1659" spans="1:9" x14ac:dyDescent="0.3">
      <c r="A1659" s="2">
        <v>1658</v>
      </c>
      <c r="B1659" t="s">
        <v>341</v>
      </c>
      <c r="C1659" t="s">
        <v>194</v>
      </c>
      <c r="D1659" t="s">
        <v>38</v>
      </c>
      <c r="E1659">
        <v>62.119019561577097</v>
      </c>
      <c r="F1659">
        <v>262.32098190515097</v>
      </c>
      <c r="G1659">
        <f t="shared" si="75"/>
        <v>324.44000146672806</v>
      </c>
      <c r="H1659">
        <f t="shared" si="76"/>
        <v>0.19146535347290558</v>
      </c>
      <c r="I1659">
        <f t="shared" si="77"/>
        <v>0.80853464652709439</v>
      </c>
    </row>
    <row r="1660" spans="1:9" x14ac:dyDescent="0.3">
      <c r="A1660" s="2">
        <v>1659</v>
      </c>
      <c r="B1660" t="s">
        <v>341</v>
      </c>
      <c r="C1660" t="s">
        <v>194</v>
      </c>
      <c r="D1660" t="s">
        <v>181</v>
      </c>
      <c r="E1660" s="1">
        <v>9738.0068099751697</v>
      </c>
      <c r="F1660" s="1">
        <v>1452.5970803207999</v>
      </c>
      <c r="G1660">
        <f t="shared" si="75"/>
        <v>11190.60389029597</v>
      </c>
      <c r="H1660">
        <f t="shared" si="76"/>
        <v>0.87019493366390777</v>
      </c>
      <c r="I1660">
        <f t="shared" si="77"/>
        <v>0.12980506633609221</v>
      </c>
    </row>
    <row r="1661" spans="1:9" x14ac:dyDescent="0.3">
      <c r="A1661" s="2">
        <v>1660</v>
      </c>
      <c r="B1661" t="s">
        <v>341</v>
      </c>
      <c r="C1661" t="s">
        <v>194</v>
      </c>
      <c r="D1661" t="s">
        <v>24</v>
      </c>
      <c r="E1661">
        <v>471.31863831835602</v>
      </c>
      <c r="F1661">
        <v>0</v>
      </c>
      <c r="G1661">
        <f t="shared" si="75"/>
        <v>471.31863831835602</v>
      </c>
      <c r="H1661">
        <f t="shared" si="76"/>
        <v>1</v>
      </c>
      <c r="I1661">
        <f t="shared" si="77"/>
        <v>0</v>
      </c>
    </row>
    <row r="1662" spans="1:9" x14ac:dyDescent="0.3">
      <c r="A1662" s="2">
        <v>1661</v>
      </c>
      <c r="B1662" t="s">
        <v>341</v>
      </c>
      <c r="C1662" t="s">
        <v>194</v>
      </c>
      <c r="D1662" t="s">
        <v>80</v>
      </c>
      <c r="E1662" s="1">
        <v>4218.2762479045095</v>
      </c>
      <c r="F1662">
        <v>0</v>
      </c>
      <c r="G1662">
        <f t="shared" si="75"/>
        <v>4218.2762479045095</v>
      </c>
      <c r="H1662">
        <f t="shared" si="76"/>
        <v>1</v>
      </c>
      <c r="I1662">
        <f t="shared" si="77"/>
        <v>0</v>
      </c>
    </row>
    <row r="1663" spans="1:9" x14ac:dyDescent="0.3">
      <c r="A1663" s="2">
        <v>1662</v>
      </c>
      <c r="B1663" t="s">
        <v>341</v>
      </c>
      <c r="C1663" t="s">
        <v>194</v>
      </c>
      <c r="D1663" t="s">
        <v>61</v>
      </c>
      <c r="E1663">
        <v>525.56652299915697</v>
      </c>
      <c r="F1663">
        <v>0</v>
      </c>
      <c r="G1663">
        <f t="shared" si="75"/>
        <v>525.56652299915697</v>
      </c>
      <c r="H1663">
        <f t="shared" si="76"/>
        <v>1</v>
      </c>
      <c r="I1663">
        <f t="shared" si="77"/>
        <v>0</v>
      </c>
    </row>
    <row r="1664" spans="1:9" x14ac:dyDescent="0.3">
      <c r="A1664" s="2">
        <v>1663</v>
      </c>
      <c r="B1664" t="s">
        <v>341</v>
      </c>
      <c r="C1664" t="s">
        <v>194</v>
      </c>
      <c r="D1664" t="s">
        <v>15</v>
      </c>
      <c r="E1664">
        <v>671.24652073262405</v>
      </c>
      <c r="F1664">
        <v>0</v>
      </c>
      <c r="G1664">
        <f t="shared" si="75"/>
        <v>671.24652073262405</v>
      </c>
      <c r="H1664">
        <f t="shared" si="76"/>
        <v>1</v>
      </c>
      <c r="I1664">
        <f t="shared" si="77"/>
        <v>0</v>
      </c>
    </row>
    <row r="1665" spans="1:9" x14ac:dyDescent="0.3">
      <c r="A1665" s="2">
        <v>1664</v>
      </c>
      <c r="B1665" t="s">
        <v>341</v>
      </c>
      <c r="C1665" t="s">
        <v>194</v>
      </c>
      <c r="D1665" t="s">
        <v>345</v>
      </c>
      <c r="E1665">
        <v>484.06852902334202</v>
      </c>
      <c r="F1665">
        <v>0</v>
      </c>
      <c r="G1665">
        <f t="shared" si="75"/>
        <v>484.06852902334202</v>
      </c>
      <c r="H1665">
        <f t="shared" si="76"/>
        <v>1</v>
      </c>
      <c r="I1665">
        <f t="shared" si="77"/>
        <v>0</v>
      </c>
    </row>
    <row r="1666" spans="1:9" x14ac:dyDescent="0.3">
      <c r="A1666" s="2">
        <v>1665</v>
      </c>
      <c r="B1666" t="s">
        <v>341</v>
      </c>
      <c r="C1666" t="s">
        <v>194</v>
      </c>
      <c r="D1666" t="s">
        <v>28</v>
      </c>
      <c r="E1666">
        <v>925.94736721263598</v>
      </c>
      <c r="F1666">
        <v>0</v>
      </c>
      <c r="G1666">
        <f t="shared" si="75"/>
        <v>925.94736721263598</v>
      </c>
      <c r="H1666">
        <f t="shared" si="76"/>
        <v>1</v>
      </c>
      <c r="I1666">
        <f t="shared" si="77"/>
        <v>0</v>
      </c>
    </row>
    <row r="1667" spans="1:9" x14ac:dyDescent="0.3">
      <c r="A1667" s="2">
        <v>1666</v>
      </c>
      <c r="B1667" t="s">
        <v>341</v>
      </c>
      <c r="C1667" t="s">
        <v>194</v>
      </c>
      <c r="D1667" t="s">
        <v>29</v>
      </c>
      <c r="E1667">
        <v>813.67995325638196</v>
      </c>
      <c r="F1667">
        <v>0</v>
      </c>
      <c r="G1667">
        <f t="shared" ref="G1667:G1730" si="78">SUM(E1667:F1667)</f>
        <v>813.67995325638196</v>
      </c>
      <c r="H1667">
        <f t="shared" ref="H1667:H1730" si="79">E1667/G1667</f>
        <v>1</v>
      </c>
      <c r="I1667">
        <f t="shared" ref="I1667:I1730" si="80">F1667/G1667</f>
        <v>0</v>
      </c>
    </row>
    <row r="1668" spans="1:9" x14ac:dyDescent="0.3">
      <c r="A1668" s="2">
        <v>1667</v>
      </c>
      <c r="B1668" t="s">
        <v>341</v>
      </c>
      <c r="C1668" t="s">
        <v>194</v>
      </c>
      <c r="D1668" t="s">
        <v>88</v>
      </c>
      <c r="E1668">
        <v>686.20943723671803</v>
      </c>
      <c r="F1668">
        <v>0</v>
      </c>
      <c r="G1668">
        <f t="shared" si="78"/>
        <v>686.20943723671803</v>
      </c>
      <c r="H1668">
        <f t="shared" si="79"/>
        <v>1</v>
      </c>
      <c r="I1668">
        <f t="shared" si="80"/>
        <v>0</v>
      </c>
    </row>
    <row r="1669" spans="1:9" x14ac:dyDescent="0.3">
      <c r="A1669" s="2">
        <v>1668</v>
      </c>
      <c r="B1669" t="s">
        <v>341</v>
      </c>
      <c r="C1669" t="s">
        <v>194</v>
      </c>
      <c r="D1669" t="s">
        <v>170</v>
      </c>
      <c r="E1669" s="1">
        <v>1272.1308769309401</v>
      </c>
      <c r="F1669">
        <v>0</v>
      </c>
      <c r="G1669">
        <f t="shared" si="78"/>
        <v>1272.1308769309401</v>
      </c>
      <c r="H1669">
        <f t="shared" si="79"/>
        <v>1</v>
      </c>
      <c r="I1669">
        <f t="shared" si="80"/>
        <v>0</v>
      </c>
    </row>
    <row r="1670" spans="1:9" x14ac:dyDescent="0.3">
      <c r="A1670" s="2">
        <v>1669</v>
      </c>
      <c r="B1670" t="s">
        <v>341</v>
      </c>
      <c r="C1670" t="s">
        <v>50</v>
      </c>
      <c r="D1670" t="s">
        <v>11</v>
      </c>
      <c r="E1670">
        <v>666.39525442654895</v>
      </c>
      <c r="F1670">
        <v>0</v>
      </c>
      <c r="G1670">
        <f t="shared" si="78"/>
        <v>666.39525442654895</v>
      </c>
      <c r="H1670">
        <f t="shared" si="79"/>
        <v>1</v>
      </c>
      <c r="I1670">
        <f t="shared" si="80"/>
        <v>0</v>
      </c>
    </row>
    <row r="1671" spans="1:9" x14ac:dyDescent="0.3">
      <c r="A1671" s="2">
        <v>1670</v>
      </c>
      <c r="B1671" t="s">
        <v>341</v>
      </c>
      <c r="C1671" t="s">
        <v>50</v>
      </c>
      <c r="D1671" t="s">
        <v>181</v>
      </c>
      <c r="E1671">
        <v>19.314821509690599</v>
      </c>
      <c r="F1671">
        <v>0</v>
      </c>
      <c r="G1671">
        <f t="shared" si="78"/>
        <v>19.314821509690599</v>
      </c>
      <c r="H1671">
        <f t="shared" si="79"/>
        <v>1</v>
      </c>
      <c r="I1671">
        <f t="shared" si="80"/>
        <v>0</v>
      </c>
    </row>
    <row r="1672" spans="1:9" x14ac:dyDescent="0.3">
      <c r="A1672" s="2">
        <v>1671</v>
      </c>
      <c r="B1672" t="s">
        <v>341</v>
      </c>
      <c r="C1672" t="s">
        <v>51</v>
      </c>
      <c r="D1672" t="s">
        <v>13</v>
      </c>
      <c r="E1672" s="1">
        <v>23490.470162965801</v>
      </c>
      <c r="F1672">
        <v>0</v>
      </c>
      <c r="G1672">
        <f t="shared" si="78"/>
        <v>23490.470162965801</v>
      </c>
      <c r="H1672">
        <f t="shared" si="79"/>
        <v>1</v>
      </c>
      <c r="I1672">
        <f t="shared" si="80"/>
        <v>0</v>
      </c>
    </row>
    <row r="1673" spans="1:9" x14ac:dyDescent="0.3">
      <c r="A1673" s="2">
        <v>1672</v>
      </c>
      <c r="B1673" t="s">
        <v>341</v>
      </c>
      <c r="C1673" t="s">
        <v>51</v>
      </c>
      <c r="D1673" t="s">
        <v>15</v>
      </c>
      <c r="E1673" s="1">
        <v>3289.8744175760999</v>
      </c>
      <c r="F1673">
        <v>0</v>
      </c>
      <c r="G1673">
        <f t="shared" si="78"/>
        <v>3289.8744175760999</v>
      </c>
      <c r="H1673">
        <f t="shared" si="79"/>
        <v>1</v>
      </c>
      <c r="I1673">
        <f t="shared" si="80"/>
        <v>0</v>
      </c>
    </row>
    <row r="1674" spans="1:9" x14ac:dyDescent="0.3">
      <c r="A1674" s="2">
        <v>1673</v>
      </c>
      <c r="B1674" t="s">
        <v>341</v>
      </c>
      <c r="C1674" t="s">
        <v>51</v>
      </c>
      <c r="D1674" t="s">
        <v>28</v>
      </c>
      <c r="E1674" s="1">
        <v>1998.44015729485</v>
      </c>
      <c r="F1674">
        <v>0</v>
      </c>
      <c r="G1674">
        <f t="shared" si="78"/>
        <v>1998.44015729485</v>
      </c>
      <c r="H1674">
        <f t="shared" si="79"/>
        <v>1</v>
      </c>
      <c r="I1674">
        <f t="shared" si="80"/>
        <v>0</v>
      </c>
    </row>
    <row r="1675" spans="1:9" x14ac:dyDescent="0.3">
      <c r="A1675" s="2">
        <v>1674</v>
      </c>
      <c r="B1675" t="s">
        <v>341</v>
      </c>
      <c r="C1675" t="s">
        <v>51</v>
      </c>
      <c r="D1675" t="s">
        <v>346</v>
      </c>
      <c r="E1675">
        <v>635.36333277752999</v>
      </c>
      <c r="F1675">
        <v>0</v>
      </c>
      <c r="G1675">
        <f t="shared" si="78"/>
        <v>635.36333277752999</v>
      </c>
      <c r="H1675">
        <f t="shared" si="79"/>
        <v>1</v>
      </c>
      <c r="I1675">
        <f t="shared" si="80"/>
        <v>0</v>
      </c>
    </row>
    <row r="1676" spans="1:9" x14ac:dyDescent="0.3">
      <c r="A1676" s="2">
        <v>1675</v>
      </c>
      <c r="B1676" t="s">
        <v>341</v>
      </c>
      <c r="C1676" t="s">
        <v>334</v>
      </c>
      <c r="D1676" t="s">
        <v>11</v>
      </c>
      <c r="E1676" s="1">
        <v>8171.6268434600597</v>
      </c>
      <c r="F1676">
        <v>0</v>
      </c>
      <c r="G1676">
        <f t="shared" si="78"/>
        <v>8171.6268434600597</v>
      </c>
      <c r="H1676">
        <f t="shared" si="79"/>
        <v>1</v>
      </c>
      <c r="I1676">
        <f t="shared" si="80"/>
        <v>0</v>
      </c>
    </row>
    <row r="1677" spans="1:9" x14ac:dyDescent="0.3">
      <c r="A1677" s="2">
        <v>1676</v>
      </c>
      <c r="B1677" t="s">
        <v>341</v>
      </c>
      <c r="C1677" t="s">
        <v>334</v>
      </c>
      <c r="D1677" t="s">
        <v>20</v>
      </c>
      <c r="E1677">
        <v>416.971011665172</v>
      </c>
      <c r="F1677">
        <v>0</v>
      </c>
      <c r="G1677">
        <f t="shared" si="78"/>
        <v>416.971011665172</v>
      </c>
      <c r="H1677">
        <f t="shared" si="79"/>
        <v>1</v>
      </c>
      <c r="I1677">
        <f t="shared" si="80"/>
        <v>0</v>
      </c>
    </row>
    <row r="1678" spans="1:9" x14ac:dyDescent="0.3">
      <c r="A1678" s="2">
        <v>1677</v>
      </c>
      <c r="B1678" t="s">
        <v>341</v>
      </c>
      <c r="C1678" t="s">
        <v>334</v>
      </c>
      <c r="D1678" t="s">
        <v>181</v>
      </c>
      <c r="E1678" s="1">
        <v>14710.000710681001</v>
      </c>
      <c r="F1678">
        <v>48.070204619028097</v>
      </c>
      <c r="G1678">
        <f t="shared" si="78"/>
        <v>14758.070915300028</v>
      </c>
      <c r="H1678">
        <f t="shared" si="79"/>
        <v>0.9967427853616565</v>
      </c>
      <c r="I1678">
        <f t="shared" si="80"/>
        <v>3.2572146383435942E-3</v>
      </c>
    </row>
    <row r="1679" spans="1:9" x14ac:dyDescent="0.3">
      <c r="A1679" s="2">
        <v>1678</v>
      </c>
      <c r="B1679" t="s">
        <v>341</v>
      </c>
      <c r="C1679" t="s">
        <v>334</v>
      </c>
      <c r="D1679" t="s">
        <v>13</v>
      </c>
      <c r="E1679" s="1">
        <v>15321.8605536418</v>
      </c>
      <c r="F1679">
        <v>0</v>
      </c>
      <c r="G1679">
        <f t="shared" si="78"/>
        <v>15321.8605536418</v>
      </c>
      <c r="H1679">
        <f t="shared" si="79"/>
        <v>1</v>
      </c>
      <c r="I1679">
        <f t="shared" si="80"/>
        <v>0</v>
      </c>
    </row>
    <row r="1680" spans="1:9" x14ac:dyDescent="0.3">
      <c r="A1680" s="2">
        <v>1679</v>
      </c>
      <c r="B1680" t="s">
        <v>341</v>
      </c>
      <c r="C1680" t="s">
        <v>334</v>
      </c>
      <c r="D1680" t="s">
        <v>15</v>
      </c>
      <c r="E1680" s="1">
        <v>9191.7561198757703</v>
      </c>
      <c r="F1680">
        <v>0</v>
      </c>
      <c r="G1680">
        <f t="shared" si="78"/>
        <v>9191.7561198757703</v>
      </c>
      <c r="H1680">
        <f t="shared" si="79"/>
        <v>1</v>
      </c>
      <c r="I1680">
        <f t="shared" si="80"/>
        <v>0</v>
      </c>
    </row>
    <row r="1681" spans="1:9" x14ac:dyDescent="0.3">
      <c r="A1681" s="2">
        <v>1680</v>
      </c>
      <c r="B1681" t="s">
        <v>341</v>
      </c>
      <c r="C1681" t="s">
        <v>334</v>
      </c>
      <c r="D1681" t="s">
        <v>27</v>
      </c>
      <c r="E1681" s="1">
        <v>1223.79610732536</v>
      </c>
      <c r="F1681">
        <v>0</v>
      </c>
      <c r="G1681">
        <f t="shared" si="78"/>
        <v>1223.79610732536</v>
      </c>
      <c r="H1681">
        <f t="shared" si="79"/>
        <v>1</v>
      </c>
      <c r="I1681">
        <f t="shared" si="80"/>
        <v>0</v>
      </c>
    </row>
    <row r="1682" spans="1:9" x14ac:dyDescent="0.3">
      <c r="A1682" s="2">
        <v>1681</v>
      </c>
      <c r="B1682" t="s">
        <v>341</v>
      </c>
      <c r="C1682" t="s">
        <v>334</v>
      </c>
      <c r="D1682" t="s">
        <v>28</v>
      </c>
      <c r="E1682" s="1">
        <v>1075.6733138432201</v>
      </c>
      <c r="F1682">
        <v>0</v>
      </c>
      <c r="G1682">
        <f t="shared" si="78"/>
        <v>1075.6733138432201</v>
      </c>
      <c r="H1682">
        <f t="shared" si="79"/>
        <v>1</v>
      </c>
      <c r="I1682">
        <f t="shared" si="80"/>
        <v>0</v>
      </c>
    </row>
    <row r="1683" spans="1:9" x14ac:dyDescent="0.3">
      <c r="A1683" s="2">
        <v>1682</v>
      </c>
      <c r="B1683" t="s">
        <v>341</v>
      </c>
      <c r="C1683" t="s">
        <v>334</v>
      </c>
      <c r="D1683" t="s">
        <v>62</v>
      </c>
      <c r="E1683" s="1">
        <v>6599.90743767801</v>
      </c>
      <c r="F1683">
        <v>0</v>
      </c>
      <c r="G1683">
        <f t="shared" si="78"/>
        <v>6599.90743767801</v>
      </c>
      <c r="H1683">
        <f t="shared" si="79"/>
        <v>1</v>
      </c>
      <c r="I1683">
        <f t="shared" si="80"/>
        <v>0</v>
      </c>
    </row>
    <row r="1684" spans="1:9" x14ac:dyDescent="0.3">
      <c r="A1684" s="2">
        <v>1683</v>
      </c>
      <c r="B1684" t="s">
        <v>341</v>
      </c>
      <c r="C1684" t="s">
        <v>334</v>
      </c>
      <c r="D1684" t="s">
        <v>32</v>
      </c>
      <c r="E1684">
        <v>431.628840773511</v>
      </c>
      <c r="F1684">
        <v>0</v>
      </c>
      <c r="G1684">
        <f t="shared" si="78"/>
        <v>431.628840773511</v>
      </c>
      <c r="H1684">
        <f t="shared" si="79"/>
        <v>1</v>
      </c>
      <c r="I1684">
        <f t="shared" si="80"/>
        <v>0</v>
      </c>
    </row>
    <row r="1685" spans="1:9" x14ac:dyDescent="0.3">
      <c r="A1685" s="2">
        <v>1684</v>
      </c>
      <c r="B1685" t="s">
        <v>341</v>
      </c>
      <c r="C1685" t="s">
        <v>334</v>
      </c>
      <c r="D1685" t="s">
        <v>33</v>
      </c>
      <c r="E1685">
        <v>676.91971673038995</v>
      </c>
      <c r="F1685">
        <v>0</v>
      </c>
      <c r="G1685">
        <f t="shared" si="78"/>
        <v>676.91971673038995</v>
      </c>
      <c r="H1685">
        <f t="shared" si="79"/>
        <v>1</v>
      </c>
      <c r="I1685">
        <f t="shared" si="80"/>
        <v>0</v>
      </c>
    </row>
    <row r="1686" spans="1:9" x14ac:dyDescent="0.3">
      <c r="A1686" s="2">
        <v>1685</v>
      </c>
      <c r="B1686" t="s">
        <v>341</v>
      </c>
      <c r="C1686" t="s">
        <v>334</v>
      </c>
      <c r="D1686" t="s">
        <v>22</v>
      </c>
      <c r="E1686" s="1">
        <v>9040.9807660595998</v>
      </c>
      <c r="F1686" s="1">
        <v>1669.6641871342199</v>
      </c>
      <c r="G1686">
        <f t="shared" si="78"/>
        <v>10710.64495319382</v>
      </c>
      <c r="H1686">
        <f t="shared" si="79"/>
        <v>0.84411170434359872</v>
      </c>
      <c r="I1686">
        <f t="shared" si="80"/>
        <v>0.15588829565640122</v>
      </c>
    </row>
    <row r="1687" spans="1:9" x14ac:dyDescent="0.3">
      <c r="A1687" s="2">
        <v>1686</v>
      </c>
      <c r="B1687" t="s">
        <v>341</v>
      </c>
      <c r="C1687" t="s">
        <v>334</v>
      </c>
      <c r="D1687" t="s">
        <v>16</v>
      </c>
      <c r="E1687" s="1">
        <v>3808.7159459064701</v>
      </c>
      <c r="F1687">
        <v>0</v>
      </c>
      <c r="G1687">
        <f t="shared" si="78"/>
        <v>3808.7159459064701</v>
      </c>
      <c r="H1687">
        <f t="shared" si="79"/>
        <v>1</v>
      </c>
      <c r="I1687">
        <f t="shared" si="80"/>
        <v>0</v>
      </c>
    </row>
    <row r="1688" spans="1:9" x14ac:dyDescent="0.3">
      <c r="A1688" s="2">
        <v>1687</v>
      </c>
      <c r="B1688" t="s">
        <v>341</v>
      </c>
      <c r="C1688" t="s">
        <v>52</v>
      </c>
      <c r="D1688" t="s">
        <v>13</v>
      </c>
      <c r="E1688" s="1">
        <v>5928.3123992854898</v>
      </c>
      <c r="F1688">
        <v>0</v>
      </c>
      <c r="G1688">
        <f t="shared" si="78"/>
        <v>5928.3123992854898</v>
      </c>
      <c r="H1688">
        <f t="shared" si="79"/>
        <v>1</v>
      </c>
      <c r="I1688">
        <f t="shared" si="80"/>
        <v>0</v>
      </c>
    </row>
    <row r="1689" spans="1:9" x14ac:dyDescent="0.3">
      <c r="A1689" s="2">
        <v>1688</v>
      </c>
      <c r="B1689" t="s">
        <v>341</v>
      </c>
      <c r="C1689" t="s">
        <v>52</v>
      </c>
      <c r="D1689" t="s">
        <v>15</v>
      </c>
      <c r="E1689" s="1">
        <v>4093.0399437965598</v>
      </c>
      <c r="F1689">
        <v>0</v>
      </c>
      <c r="G1689">
        <f t="shared" si="78"/>
        <v>4093.0399437965598</v>
      </c>
      <c r="H1689">
        <f t="shared" si="79"/>
        <v>1</v>
      </c>
      <c r="I1689">
        <f t="shared" si="80"/>
        <v>0</v>
      </c>
    </row>
    <row r="1690" spans="1:9" x14ac:dyDescent="0.3">
      <c r="A1690" s="2">
        <v>1689</v>
      </c>
      <c r="B1690" t="s">
        <v>341</v>
      </c>
      <c r="C1690" t="s">
        <v>54</v>
      </c>
      <c r="D1690" t="s">
        <v>11</v>
      </c>
      <c r="E1690" s="1">
        <v>66999.853152905896</v>
      </c>
      <c r="F1690">
        <v>495.55426128921403</v>
      </c>
      <c r="G1690">
        <f t="shared" si="78"/>
        <v>67495.407414195113</v>
      </c>
      <c r="H1690">
        <f t="shared" si="79"/>
        <v>0.99265795584804495</v>
      </c>
      <c r="I1690">
        <f t="shared" si="80"/>
        <v>7.3420441519550395E-3</v>
      </c>
    </row>
    <row r="1691" spans="1:9" x14ac:dyDescent="0.3">
      <c r="A1691" s="2">
        <v>1690</v>
      </c>
      <c r="B1691" t="s">
        <v>341</v>
      </c>
      <c r="C1691" t="s">
        <v>54</v>
      </c>
      <c r="D1691" t="s">
        <v>181</v>
      </c>
      <c r="E1691" s="1">
        <v>87064.835971518201</v>
      </c>
      <c r="F1691" s="1">
        <v>9395.1519133264701</v>
      </c>
      <c r="G1691">
        <f t="shared" si="78"/>
        <v>96459.987884844668</v>
      </c>
      <c r="H1691">
        <f t="shared" si="79"/>
        <v>0.90260052774895083</v>
      </c>
      <c r="I1691">
        <f t="shared" si="80"/>
        <v>9.7399472251049196E-2</v>
      </c>
    </row>
    <row r="1692" spans="1:9" x14ac:dyDescent="0.3">
      <c r="A1692" s="2">
        <v>1691</v>
      </c>
      <c r="B1692" t="s">
        <v>341</v>
      </c>
      <c r="C1692" t="s">
        <v>54</v>
      </c>
      <c r="D1692" t="s">
        <v>13</v>
      </c>
      <c r="E1692" s="1">
        <v>24566.3508132649</v>
      </c>
      <c r="F1692">
        <v>1.20775447102212</v>
      </c>
      <c r="G1692">
        <f t="shared" si="78"/>
        <v>24567.558567735923</v>
      </c>
      <c r="H1692">
        <f t="shared" si="79"/>
        <v>0.99995083945896812</v>
      </c>
      <c r="I1692">
        <f t="shared" si="80"/>
        <v>4.9160541031872796E-5</v>
      </c>
    </row>
    <row r="1693" spans="1:9" x14ac:dyDescent="0.3">
      <c r="A1693" s="2">
        <v>1692</v>
      </c>
      <c r="B1693" t="s">
        <v>341</v>
      </c>
      <c r="C1693" t="s">
        <v>54</v>
      </c>
      <c r="D1693" t="s">
        <v>192</v>
      </c>
      <c r="E1693">
        <v>552.66994845766601</v>
      </c>
      <c r="F1693" s="1">
        <v>1256.9061433473501</v>
      </c>
      <c r="G1693">
        <f t="shared" si="78"/>
        <v>1809.5760918050159</v>
      </c>
      <c r="H1693">
        <f t="shared" si="79"/>
        <v>0.30541404197399002</v>
      </c>
      <c r="I1693">
        <f t="shared" si="80"/>
        <v>0.69458595802600998</v>
      </c>
    </row>
    <row r="1694" spans="1:9" x14ac:dyDescent="0.3">
      <c r="A1694" s="2">
        <v>1693</v>
      </c>
      <c r="B1694" t="s">
        <v>341</v>
      </c>
      <c r="C1694" t="s">
        <v>54</v>
      </c>
      <c r="D1694" t="s">
        <v>187</v>
      </c>
      <c r="E1694">
        <v>309.46150203074399</v>
      </c>
      <c r="F1694">
        <v>359.93174286003898</v>
      </c>
      <c r="G1694">
        <f t="shared" si="78"/>
        <v>669.39324489078297</v>
      </c>
      <c r="H1694">
        <f t="shared" si="79"/>
        <v>0.46230150123674341</v>
      </c>
      <c r="I1694">
        <f t="shared" si="80"/>
        <v>0.53769849876325659</v>
      </c>
    </row>
    <row r="1695" spans="1:9" x14ac:dyDescent="0.3">
      <c r="A1695" s="2">
        <v>1694</v>
      </c>
      <c r="B1695" t="s">
        <v>341</v>
      </c>
      <c r="C1695" t="s">
        <v>54</v>
      </c>
      <c r="D1695" t="s">
        <v>94</v>
      </c>
      <c r="E1695" s="1">
        <v>4650.2095226285701</v>
      </c>
      <c r="F1695" s="1">
        <v>7462.8677317436104</v>
      </c>
      <c r="G1695">
        <f t="shared" si="78"/>
        <v>12113.07725437218</v>
      </c>
      <c r="H1695">
        <f t="shared" si="79"/>
        <v>0.38389993103941367</v>
      </c>
      <c r="I1695">
        <f t="shared" si="80"/>
        <v>0.61610006896058644</v>
      </c>
    </row>
    <row r="1696" spans="1:9" x14ac:dyDescent="0.3">
      <c r="A1696" s="2">
        <v>1695</v>
      </c>
      <c r="B1696" t="s">
        <v>341</v>
      </c>
      <c r="C1696" t="s">
        <v>54</v>
      </c>
      <c r="D1696" t="s">
        <v>46</v>
      </c>
      <c r="E1696">
        <v>144.64785744114701</v>
      </c>
      <c r="F1696" s="1">
        <v>1242.4319805566499</v>
      </c>
      <c r="G1696">
        <f t="shared" si="78"/>
        <v>1387.0798379977969</v>
      </c>
      <c r="H1696">
        <f t="shared" si="79"/>
        <v>0.10428228677156849</v>
      </c>
      <c r="I1696">
        <f t="shared" si="80"/>
        <v>0.89571771322843152</v>
      </c>
    </row>
    <row r="1697" spans="1:9" x14ac:dyDescent="0.3">
      <c r="A1697" s="2">
        <v>1696</v>
      </c>
      <c r="B1697" t="s">
        <v>341</v>
      </c>
      <c r="C1697" t="s">
        <v>54</v>
      </c>
      <c r="D1697" t="s">
        <v>106</v>
      </c>
      <c r="E1697">
        <v>0</v>
      </c>
      <c r="F1697">
        <v>119.946851817102</v>
      </c>
      <c r="G1697">
        <f t="shared" si="78"/>
        <v>119.946851817102</v>
      </c>
      <c r="H1697">
        <f t="shared" si="79"/>
        <v>0</v>
      </c>
      <c r="I1697">
        <f t="shared" si="80"/>
        <v>1</v>
      </c>
    </row>
    <row r="1698" spans="1:9" x14ac:dyDescent="0.3">
      <c r="A1698" s="2">
        <v>1697</v>
      </c>
      <c r="B1698" t="s">
        <v>341</v>
      </c>
      <c r="C1698" t="s">
        <v>54</v>
      </c>
      <c r="D1698" t="s">
        <v>15</v>
      </c>
      <c r="E1698" s="1">
        <v>14967.211577006699</v>
      </c>
      <c r="F1698">
        <v>0</v>
      </c>
      <c r="G1698">
        <f t="shared" si="78"/>
        <v>14967.211577006699</v>
      </c>
      <c r="H1698">
        <f t="shared" si="79"/>
        <v>1</v>
      </c>
      <c r="I1698">
        <f t="shared" si="80"/>
        <v>0</v>
      </c>
    </row>
    <row r="1699" spans="1:9" x14ac:dyDescent="0.3">
      <c r="A1699" s="2">
        <v>1698</v>
      </c>
      <c r="B1699" t="s">
        <v>341</v>
      </c>
      <c r="C1699" t="s">
        <v>54</v>
      </c>
      <c r="D1699" t="s">
        <v>26</v>
      </c>
      <c r="E1699">
        <v>337.80649810288901</v>
      </c>
      <c r="F1699">
        <v>0</v>
      </c>
      <c r="G1699">
        <f t="shared" si="78"/>
        <v>337.80649810288901</v>
      </c>
      <c r="H1699">
        <f t="shared" si="79"/>
        <v>1</v>
      </c>
      <c r="I1699">
        <f t="shared" si="80"/>
        <v>0</v>
      </c>
    </row>
    <row r="1700" spans="1:9" x14ac:dyDescent="0.3">
      <c r="A1700" s="2">
        <v>1699</v>
      </c>
      <c r="B1700" t="s">
        <v>341</v>
      </c>
      <c r="C1700" t="s">
        <v>54</v>
      </c>
      <c r="D1700" t="s">
        <v>28</v>
      </c>
      <c r="E1700">
        <v>371.28401905159001</v>
      </c>
      <c r="F1700">
        <v>0</v>
      </c>
      <c r="G1700">
        <f t="shared" si="78"/>
        <v>371.28401905159001</v>
      </c>
      <c r="H1700">
        <f t="shared" si="79"/>
        <v>1</v>
      </c>
      <c r="I1700">
        <f t="shared" si="80"/>
        <v>0</v>
      </c>
    </row>
    <row r="1701" spans="1:9" x14ac:dyDescent="0.3">
      <c r="A1701" s="2">
        <v>1700</v>
      </c>
      <c r="B1701" t="s">
        <v>341</v>
      </c>
      <c r="C1701" t="s">
        <v>54</v>
      </c>
      <c r="D1701" t="s">
        <v>62</v>
      </c>
      <c r="E1701">
        <v>681.92557207799598</v>
      </c>
      <c r="F1701">
        <v>0</v>
      </c>
      <c r="G1701">
        <f t="shared" si="78"/>
        <v>681.92557207799598</v>
      </c>
      <c r="H1701">
        <f t="shared" si="79"/>
        <v>1</v>
      </c>
      <c r="I1701">
        <f t="shared" si="80"/>
        <v>0</v>
      </c>
    </row>
    <row r="1702" spans="1:9" x14ac:dyDescent="0.3">
      <c r="A1702" s="2">
        <v>1701</v>
      </c>
      <c r="B1702" t="s">
        <v>341</v>
      </c>
      <c r="C1702" t="s">
        <v>54</v>
      </c>
      <c r="D1702" t="s">
        <v>33</v>
      </c>
      <c r="E1702">
        <v>404.21769718851402</v>
      </c>
      <c r="F1702">
        <v>0</v>
      </c>
      <c r="G1702">
        <f t="shared" si="78"/>
        <v>404.21769718851402</v>
      </c>
      <c r="H1702">
        <f t="shared" si="79"/>
        <v>1</v>
      </c>
      <c r="I1702">
        <f t="shared" si="80"/>
        <v>0</v>
      </c>
    </row>
    <row r="1703" spans="1:9" x14ac:dyDescent="0.3">
      <c r="A1703" s="2">
        <v>1702</v>
      </c>
      <c r="B1703" t="s">
        <v>341</v>
      </c>
      <c r="C1703" t="s">
        <v>54</v>
      </c>
      <c r="D1703" t="s">
        <v>22</v>
      </c>
      <c r="E1703" s="1">
        <v>24773.0580240854</v>
      </c>
      <c r="F1703" s="1">
        <v>12068.2279375701</v>
      </c>
      <c r="G1703">
        <f t="shared" si="78"/>
        <v>36841.2859616555</v>
      </c>
      <c r="H1703">
        <f t="shared" si="79"/>
        <v>0.67242652848408324</v>
      </c>
      <c r="I1703">
        <f t="shared" si="80"/>
        <v>0.3275734715159167</v>
      </c>
    </row>
    <row r="1704" spans="1:9" x14ac:dyDescent="0.3">
      <c r="A1704" s="2">
        <v>1703</v>
      </c>
      <c r="B1704" t="s">
        <v>341</v>
      </c>
      <c r="C1704" t="s">
        <v>54</v>
      </c>
      <c r="D1704" t="s">
        <v>170</v>
      </c>
      <c r="E1704" s="1">
        <v>4278.5642399636299</v>
      </c>
      <c r="F1704" s="1">
        <v>1663.34921725144</v>
      </c>
      <c r="G1704">
        <f t="shared" si="78"/>
        <v>5941.9134572150697</v>
      </c>
      <c r="H1704">
        <f t="shared" si="79"/>
        <v>0.7200650549308002</v>
      </c>
      <c r="I1704">
        <f t="shared" si="80"/>
        <v>0.27993494506919986</v>
      </c>
    </row>
    <row r="1705" spans="1:9" x14ac:dyDescent="0.3">
      <c r="A1705" s="2">
        <v>1704</v>
      </c>
      <c r="B1705" t="s">
        <v>341</v>
      </c>
      <c r="C1705" t="s">
        <v>54</v>
      </c>
      <c r="D1705" t="s">
        <v>189</v>
      </c>
      <c r="E1705">
        <v>0</v>
      </c>
      <c r="F1705">
        <v>896.38190286481995</v>
      </c>
      <c r="G1705">
        <f t="shared" si="78"/>
        <v>896.38190286481995</v>
      </c>
      <c r="H1705">
        <f t="shared" si="79"/>
        <v>0</v>
      </c>
      <c r="I1705">
        <f t="shared" si="80"/>
        <v>1</v>
      </c>
    </row>
    <row r="1706" spans="1:9" x14ac:dyDescent="0.3">
      <c r="A1706" s="2">
        <v>1705</v>
      </c>
      <c r="B1706" t="s">
        <v>341</v>
      </c>
      <c r="C1706" t="s">
        <v>54</v>
      </c>
      <c r="D1706" t="s">
        <v>16</v>
      </c>
      <c r="E1706">
        <v>479.11831202393898</v>
      </c>
      <c r="F1706">
        <v>0</v>
      </c>
      <c r="G1706">
        <f t="shared" si="78"/>
        <v>479.11831202393898</v>
      </c>
      <c r="H1706">
        <f t="shared" si="79"/>
        <v>1</v>
      </c>
      <c r="I1706">
        <f t="shared" si="80"/>
        <v>0</v>
      </c>
    </row>
    <row r="1707" spans="1:9" x14ac:dyDescent="0.3">
      <c r="A1707" s="2">
        <v>1706</v>
      </c>
      <c r="B1707" t="s">
        <v>341</v>
      </c>
      <c r="C1707" t="s">
        <v>54</v>
      </c>
      <c r="D1707" t="s">
        <v>34</v>
      </c>
      <c r="E1707">
        <v>558.26460683212201</v>
      </c>
      <c r="F1707">
        <v>0</v>
      </c>
      <c r="G1707">
        <f t="shared" si="78"/>
        <v>558.26460683212201</v>
      </c>
      <c r="H1707">
        <f t="shared" si="79"/>
        <v>1</v>
      </c>
      <c r="I1707">
        <f t="shared" si="80"/>
        <v>0</v>
      </c>
    </row>
    <row r="1708" spans="1:9" x14ac:dyDescent="0.3">
      <c r="A1708" s="2">
        <v>1707</v>
      </c>
      <c r="B1708" t="s">
        <v>341</v>
      </c>
      <c r="C1708" t="s">
        <v>198</v>
      </c>
      <c r="D1708" t="s">
        <v>13</v>
      </c>
      <c r="E1708" s="1">
        <v>2896.3316555015299</v>
      </c>
      <c r="F1708">
        <v>0</v>
      </c>
      <c r="G1708">
        <f t="shared" si="78"/>
        <v>2896.3316555015299</v>
      </c>
      <c r="H1708">
        <f t="shared" si="79"/>
        <v>1</v>
      </c>
      <c r="I1708">
        <f t="shared" si="80"/>
        <v>0</v>
      </c>
    </row>
    <row r="1709" spans="1:9" x14ac:dyDescent="0.3">
      <c r="A1709" s="2">
        <v>1708</v>
      </c>
      <c r="B1709" t="s">
        <v>341</v>
      </c>
      <c r="C1709" t="s">
        <v>198</v>
      </c>
      <c r="D1709" t="s">
        <v>94</v>
      </c>
      <c r="E1709">
        <v>368.26142069651598</v>
      </c>
      <c r="F1709">
        <v>0</v>
      </c>
      <c r="G1709">
        <f t="shared" si="78"/>
        <v>368.26142069651598</v>
      </c>
      <c r="H1709">
        <f t="shared" si="79"/>
        <v>1</v>
      </c>
      <c r="I1709">
        <f t="shared" si="80"/>
        <v>0</v>
      </c>
    </row>
    <row r="1710" spans="1:9" x14ac:dyDescent="0.3">
      <c r="A1710" s="2">
        <v>1709</v>
      </c>
      <c r="B1710" t="s">
        <v>341</v>
      </c>
      <c r="C1710" t="s">
        <v>198</v>
      </c>
      <c r="D1710" t="s">
        <v>15</v>
      </c>
      <c r="E1710">
        <v>965.31291125892994</v>
      </c>
      <c r="F1710">
        <v>0</v>
      </c>
      <c r="G1710">
        <f t="shared" si="78"/>
        <v>965.31291125892994</v>
      </c>
      <c r="H1710">
        <f t="shared" si="79"/>
        <v>1</v>
      </c>
      <c r="I1710">
        <f t="shared" si="80"/>
        <v>0</v>
      </c>
    </row>
    <row r="1711" spans="1:9" x14ac:dyDescent="0.3">
      <c r="A1711" s="2">
        <v>1710</v>
      </c>
      <c r="B1711" t="s">
        <v>341</v>
      </c>
      <c r="C1711" t="s">
        <v>198</v>
      </c>
      <c r="D1711" t="s">
        <v>347</v>
      </c>
      <c r="E1711">
        <v>717.65791627529495</v>
      </c>
      <c r="F1711">
        <v>0</v>
      </c>
      <c r="G1711">
        <f t="shared" si="78"/>
        <v>717.65791627529495</v>
      </c>
      <c r="H1711">
        <f t="shared" si="79"/>
        <v>1</v>
      </c>
      <c r="I1711">
        <f t="shared" si="80"/>
        <v>0</v>
      </c>
    </row>
    <row r="1712" spans="1:9" x14ac:dyDescent="0.3">
      <c r="A1712" s="2">
        <v>1711</v>
      </c>
      <c r="B1712" t="s">
        <v>341</v>
      </c>
      <c r="C1712" t="s">
        <v>59</v>
      </c>
      <c r="D1712" t="s">
        <v>60</v>
      </c>
      <c r="E1712" s="1">
        <v>1850.9585706778901</v>
      </c>
      <c r="F1712">
        <v>0</v>
      </c>
      <c r="G1712">
        <f t="shared" si="78"/>
        <v>1850.9585706778901</v>
      </c>
      <c r="H1712">
        <f t="shared" si="79"/>
        <v>1</v>
      </c>
      <c r="I1712">
        <f t="shared" si="80"/>
        <v>0</v>
      </c>
    </row>
    <row r="1713" spans="1:9" x14ac:dyDescent="0.3">
      <c r="A1713" s="2">
        <v>1712</v>
      </c>
      <c r="B1713" t="s">
        <v>341</v>
      </c>
      <c r="C1713" t="s">
        <v>59</v>
      </c>
      <c r="D1713" t="s">
        <v>80</v>
      </c>
      <c r="E1713" s="1">
        <v>2656.1118592889402</v>
      </c>
      <c r="F1713">
        <v>0</v>
      </c>
      <c r="G1713">
        <f t="shared" si="78"/>
        <v>2656.1118592889402</v>
      </c>
      <c r="H1713">
        <f t="shared" si="79"/>
        <v>1</v>
      </c>
      <c r="I1713">
        <f t="shared" si="80"/>
        <v>0</v>
      </c>
    </row>
    <row r="1714" spans="1:9" x14ac:dyDescent="0.3">
      <c r="A1714" s="2">
        <v>1713</v>
      </c>
      <c r="B1714" t="s">
        <v>341</v>
      </c>
      <c r="C1714" t="s">
        <v>59</v>
      </c>
      <c r="D1714" t="s">
        <v>15</v>
      </c>
      <c r="E1714" s="1">
        <v>6418.51901786911</v>
      </c>
      <c r="F1714">
        <v>0</v>
      </c>
      <c r="G1714">
        <f t="shared" si="78"/>
        <v>6418.51901786911</v>
      </c>
      <c r="H1714">
        <f t="shared" si="79"/>
        <v>1</v>
      </c>
      <c r="I1714">
        <f t="shared" si="80"/>
        <v>0</v>
      </c>
    </row>
    <row r="1715" spans="1:9" x14ac:dyDescent="0.3">
      <c r="A1715" s="2">
        <v>1714</v>
      </c>
      <c r="B1715" t="s">
        <v>341</v>
      </c>
      <c r="C1715" t="s">
        <v>59</v>
      </c>
      <c r="D1715" t="s">
        <v>29</v>
      </c>
      <c r="E1715" s="1">
        <v>6990.8732471281301</v>
      </c>
      <c r="F1715">
        <v>0</v>
      </c>
      <c r="G1715">
        <f t="shared" si="78"/>
        <v>6990.8732471281301</v>
      </c>
      <c r="H1715">
        <f t="shared" si="79"/>
        <v>1</v>
      </c>
      <c r="I1715">
        <f t="shared" si="80"/>
        <v>0</v>
      </c>
    </row>
    <row r="1716" spans="1:9" x14ac:dyDescent="0.3">
      <c r="A1716" s="2">
        <v>1715</v>
      </c>
      <c r="B1716" t="s">
        <v>341</v>
      </c>
      <c r="C1716" t="s">
        <v>63</v>
      </c>
      <c r="D1716" t="s">
        <v>13</v>
      </c>
      <c r="E1716" s="1">
        <v>5736.7735528449903</v>
      </c>
      <c r="F1716" s="1">
        <v>9094.7852491526992</v>
      </c>
      <c r="G1716">
        <f t="shared" si="78"/>
        <v>14831.558801997689</v>
      </c>
      <c r="H1716">
        <f t="shared" si="79"/>
        <v>0.38679505164840083</v>
      </c>
      <c r="I1716">
        <f t="shared" si="80"/>
        <v>0.61320494835159922</v>
      </c>
    </row>
    <row r="1717" spans="1:9" x14ac:dyDescent="0.3">
      <c r="A1717" s="2">
        <v>1716</v>
      </c>
      <c r="B1717" t="s">
        <v>341</v>
      </c>
      <c r="C1717" t="s">
        <v>63</v>
      </c>
      <c r="D1717" t="s">
        <v>24</v>
      </c>
      <c r="E1717" s="1">
        <v>2837.53577909968</v>
      </c>
      <c r="F1717">
        <v>0</v>
      </c>
      <c r="G1717">
        <f t="shared" si="78"/>
        <v>2837.53577909968</v>
      </c>
      <c r="H1717">
        <f t="shared" si="79"/>
        <v>1</v>
      </c>
      <c r="I1717">
        <f t="shared" si="80"/>
        <v>0</v>
      </c>
    </row>
    <row r="1718" spans="1:9" x14ac:dyDescent="0.3">
      <c r="A1718" s="2">
        <v>1717</v>
      </c>
      <c r="B1718" t="s">
        <v>341</v>
      </c>
      <c r="C1718" t="s">
        <v>63</v>
      </c>
      <c r="D1718" t="s">
        <v>15</v>
      </c>
      <c r="E1718">
        <v>449.58631826399801</v>
      </c>
      <c r="F1718">
        <v>0</v>
      </c>
      <c r="G1718">
        <f t="shared" si="78"/>
        <v>449.58631826399801</v>
      </c>
      <c r="H1718">
        <f t="shared" si="79"/>
        <v>1</v>
      </c>
      <c r="I1718">
        <f t="shared" si="80"/>
        <v>0</v>
      </c>
    </row>
    <row r="1719" spans="1:9" x14ac:dyDescent="0.3">
      <c r="A1719" s="2">
        <v>1718</v>
      </c>
      <c r="B1719" t="s">
        <v>341</v>
      </c>
      <c r="C1719" t="s">
        <v>63</v>
      </c>
      <c r="D1719" t="s">
        <v>62</v>
      </c>
      <c r="E1719">
        <v>584.13993074985399</v>
      </c>
      <c r="F1719">
        <v>0</v>
      </c>
      <c r="G1719">
        <f t="shared" si="78"/>
        <v>584.13993074985399</v>
      </c>
      <c r="H1719">
        <f t="shared" si="79"/>
        <v>1</v>
      </c>
      <c r="I1719">
        <f t="shared" si="80"/>
        <v>0</v>
      </c>
    </row>
    <row r="1720" spans="1:9" x14ac:dyDescent="0.3">
      <c r="A1720" s="2">
        <v>1719</v>
      </c>
      <c r="B1720" t="s">
        <v>341</v>
      </c>
      <c r="C1720" t="s">
        <v>63</v>
      </c>
      <c r="D1720" t="s">
        <v>16</v>
      </c>
      <c r="E1720">
        <v>576.50014644433099</v>
      </c>
      <c r="F1720">
        <v>0</v>
      </c>
      <c r="G1720">
        <f t="shared" si="78"/>
        <v>576.50014644433099</v>
      </c>
      <c r="H1720">
        <f t="shared" si="79"/>
        <v>1</v>
      </c>
      <c r="I1720">
        <f t="shared" si="80"/>
        <v>0</v>
      </c>
    </row>
    <row r="1721" spans="1:9" x14ac:dyDescent="0.3">
      <c r="A1721" s="2">
        <v>1720</v>
      </c>
      <c r="B1721" t="s">
        <v>341</v>
      </c>
      <c r="C1721" t="s">
        <v>63</v>
      </c>
      <c r="D1721" t="s">
        <v>74</v>
      </c>
      <c r="E1721">
        <v>260.64767114270199</v>
      </c>
      <c r="F1721">
        <v>14.542081678459301</v>
      </c>
      <c r="G1721">
        <f t="shared" si="78"/>
        <v>275.18975282116128</v>
      </c>
      <c r="H1721">
        <f t="shared" si="79"/>
        <v>0.94715616577514861</v>
      </c>
      <c r="I1721">
        <f t="shared" si="80"/>
        <v>5.2843834224851477E-2</v>
      </c>
    </row>
    <row r="1722" spans="1:9" x14ac:dyDescent="0.3">
      <c r="A1722" s="2">
        <v>1721</v>
      </c>
      <c r="B1722" t="s">
        <v>341</v>
      </c>
      <c r="C1722" t="s">
        <v>65</v>
      </c>
      <c r="D1722" t="s">
        <v>13</v>
      </c>
      <c r="E1722" s="1">
        <v>49359.486892438101</v>
      </c>
      <c r="F1722" s="1">
        <v>8619.2574327654602</v>
      </c>
      <c r="G1722">
        <f t="shared" si="78"/>
        <v>57978.744325203559</v>
      </c>
      <c r="H1722">
        <f t="shared" si="79"/>
        <v>0.85133763186694889</v>
      </c>
      <c r="I1722">
        <f t="shared" si="80"/>
        <v>0.14866236813305111</v>
      </c>
    </row>
    <row r="1723" spans="1:9" x14ac:dyDescent="0.3">
      <c r="A1723" s="2">
        <v>1722</v>
      </c>
      <c r="B1723" t="s">
        <v>341</v>
      </c>
      <c r="C1723" t="s">
        <v>65</v>
      </c>
      <c r="D1723" t="s">
        <v>24</v>
      </c>
      <c r="E1723" s="1">
        <v>1176.8115025014399</v>
      </c>
      <c r="F1723">
        <v>0</v>
      </c>
      <c r="G1723">
        <f t="shared" si="78"/>
        <v>1176.8115025014399</v>
      </c>
      <c r="H1723">
        <f t="shared" si="79"/>
        <v>1</v>
      </c>
      <c r="I1723">
        <f t="shared" si="80"/>
        <v>0</v>
      </c>
    </row>
    <row r="1724" spans="1:9" x14ac:dyDescent="0.3">
      <c r="A1724" s="2">
        <v>1723</v>
      </c>
      <c r="B1724" t="s">
        <v>341</v>
      </c>
      <c r="C1724" t="s">
        <v>65</v>
      </c>
      <c r="D1724" t="s">
        <v>15</v>
      </c>
      <c r="E1724" s="1">
        <v>36039.958643895203</v>
      </c>
      <c r="F1724" s="1">
        <v>3352.6089394864898</v>
      </c>
      <c r="G1724">
        <f t="shared" si="78"/>
        <v>39392.567583381693</v>
      </c>
      <c r="H1724">
        <f t="shared" si="79"/>
        <v>0.9148923478422657</v>
      </c>
      <c r="I1724">
        <f t="shared" si="80"/>
        <v>8.5107652157734318E-2</v>
      </c>
    </row>
    <row r="1725" spans="1:9" x14ac:dyDescent="0.3">
      <c r="A1725" s="2">
        <v>1724</v>
      </c>
      <c r="B1725" t="s">
        <v>341</v>
      </c>
      <c r="C1725" t="s">
        <v>65</v>
      </c>
      <c r="D1725" t="s">
        <v>28</v>
      </c>
      <c r="E1725" s="1">
        <v>2282.8049875240799</v>
      </c>
      <c r="F1725">
        <v>0</v>
      </c>
      <c r="G1725">
        <f t="shared" si="78"/>
        <v>2282.8049875240799</v>
      </c>
      <c r="H1725">
        <f t="shared" si="79"/>
        <v>1</v>
      </c>
      <c r="I1725">
        <f t="shared" si="80"/>
        <v>0</v>
      </c>
    </row>
    <row r="1726" spans="1:9" x14ac:dyDescent="0.3">
      <c r="A1726" s="2">
        <v>1725</v>
      </c>
      <c r="B1726" t="s">
        <v>341</v>
      </c>
      <c r="C1726" t="s">
        <v>65</v>
      </c>
      <c r="D1726" t="s">
        <v>29</v>
      </c>
      <c r="E1726" s="1">
        <v>2798.2283280362299</v>
      </c>
      <c r="F1726">
        <v>44.8584544075729</v>
      </c>
      <c r="G1726">
        <f t="shared" si="78"/>
        <v>2843.0867824438028</v>
      </c>
      <c r="H1726">
        <f t="shared" si="79"/>
        <v>0.98422191869605391</v>
      </c>
      <c r="I1726">
        <f t="shared" si="80"/>
        <v>1.5778081303946121E-2</v>
      </c>
    </row>
    <row r="1727" spans="1:9" x14ac:dyDescent="0.3">
      <c r="A1727" s="2">
        <v>1726</v>
      </c>
      <c r="B1727" t="s">
        <v>341</v>
      </c>
      <c r="C1727" t="s">
        <v>65</v>
      </c>
      <c r="D1727" t="s">
        <v>348</v>
      </c>
      <c r="E1727">
        <v>382.598151138763</v>
      </c>
      <c r="F1727">
        <v>0</v>
      </c>
      <c r="G1727">
        <f t="shared" si="78"/>
        <v>382.598151138763</v>
      </c>
      <c r="H1727">
        <f t="shared" si="79"/>
        <v>1</v>
      </c>
      <c r="I1727">
        <f t="shared" si="80"/>
        <v>0</v>
      </c>
    </row>
    <row r="1728" spans="1:9" x14ac:dyDescent="0.3">
      <c r="A1728" s="2">
        <v>1727</v>
      </c>
      <c r="B1728" t="s">
        <v>341</v>
      </c>
      <c r="C1728" t="s">
        <v>65</v>
      </c>
      <c r="D1728" t="s">
        <v>33</v>
      </c>
      <c r="E1728" s="1">
        <v>1497.3551529297599</v>
      </c>
      <c r="F1728">
        <v>0</v>
      </c>
      <c r="G1728">
        <f t="shared" si="78"/>
        <v>1497.3551529297599</v>
      </c>
      <c r="H1728">
        <f t="shared" si="79"/>
        <v>1</v>
      </c>
      <c r="I1728">
        <f t="shared" si="80"/>
        <v>0</v>
      </c>
    </row>
    <row r="1729" spans="1:9" x14ac:dyDescent="0.3">
      <c r="A1729" s="2">
        <v>1728</v>
      </c>
      <c r="B1729" t="s">
        <v>341</v>
      </c>
      <c r="C1729" t="s">
        <v>65</v>
      </c>
      <c r="D1729" t="s">
        <v>16</v>
      </c>
      <c r="E1729">
        <v>514.51841902751096</v>
      </c>
      <c r="F1729">
        <v>138.08277867918699</v>
      </c>
      <c r="G1729">
        <f t="shared" si="78"/>
        <v>652.60119770669792</v>
      </c>
      <c r="H1729">
        <f t="shared" si="79"/>
        <v>0.78841169896037144</v>
      </c>
      <c r="I1729">
        <f t="shared" si="80"/>
        <v>0.21158830103962861</v>
      </c>
    </row>
    <row r="1730" spans="1:9" x14ac:dyDescent="0.3">
      <c r="A1730" s="2">
        <v>1729</v>
      </c>
      <c r="B1730" t="s">
        <v>341</v>
      </c>
      <c r="C1730" t="s">
        <v>65</v>
      </c>
      <c r="D1730" t="s">
        <v>349</v>
      </c>
      <c r="E1730">
        <v>374.086233029146</v>
      </c>
      <c r="F1730">
        <v>0</v>
      </c>
      <c r="G1730">
        <f t="shared" si="78"/>
        <v>374.086233029146</v>
      </c>
      <c r="H1730">
        <f t="shared" si="79"/>
        <v>1</v>
      </c>
      <c r="I1730">
        <f t="shared" si="80"/>
        <v>0</v>
      </c>
    </row>
    <row r="1731" spans="1:9" x14ac:dyDescent="0.3">
      <c r="A1731" s="2">
        <v>1730</v>
      </c>
      <c r="B1731" t="s">
        <v>341</v>
      </c>
      <c r="C1731" t="s">
        <v>66</v>
      </c>
      <c r="D1731" t="s">
        <v>13</v>
      </c>
      <c r="E1731" s="1">
        <v>41622.613206101203</v>
      </c>
      <c r="F1731">
        <v>0</v>
      </c>
      <c r="G1731">
        <f t="shared" ref="G1731:G1794" si="81">SUM(E1731:F1731)</f>
        <v>41622.613206101203</v>
      </c>
      <c r="H1731">
        <f t="shared" ref="H1731:H1794" si="82">E1731/G1731</f>
        <v>1</v>
      </c>
      <c r="I1731">
        <f t="shared" ref="I1731:I1794" si="83">F1731/G1731</f>
        <v>0</v>
      </c>
    </row>
    <row r="1732" spans="1:9" x14ac:dyDescent="0.3">
      <c r="A1732" s="2">
        <v>1731</v>
      </c>
      <c r="B1732" t="s">
        <v>341</v>
      </c>
      <c r="C1732" t="s">
        <v>66</v>
      </c>
      <c r="D1732" t="s">
        <v>15</v>
      </c>
      <c r="E1732" s="1">
        <v>36714.979584057299</v>
      </c>
      <c r="F1732">
        <v>14.8660033408774</v>
      </c>
      <c r="G1732">
        <f t="shared" si="81"/>
        <v>36729.845587398173</v>
      </c>
      <c r="H1732">
        <f t="shared" si="82"/>
        <v>0.99959526093553808</v>
      </c>
      <c r="I1732">
        <f t="shared" si="83"/>
        <v>4.0473906446200392E-4</v>
      </c>
    </row>
    <row r="1733" spans="1:9" x14ac:dyDescent="0.3">
      <c r="A1733" s="2">
        <v>1732</v>
      </c>
      <c r="B1733" t="s">
        <v>341</v>
      </c>
      <c r="C1733" t="s">
        <v>66</v>
      </c>
      <c r="D1733" t="s">
        <v>141</v>
      </c>
      <c r="E1733" s="1">
        <v>1218.12742413468</v>
      </c>
      <c r="F1733">
        <v>0</v>
      </c>
      <c r="G1733">
        <f t="shared" si="81"/>
        <v>1218.12742413468</v>
      </c>
      <c r="H1733">
        <f t="shared" si="82"/>
        <v>1</v>
      </c>
      <c r="I1733">
        <f t="shared" si="83"/>
        <v>0</v>
      </c>
    </row>
    <row r="1734" spans="1:9" x14ac:dyDescent="0.3">
      <c r="A1734" s="2">
        <v>1733</v>
      </c>
      <c r="B1734" t="s">
        <v>341</v>
      </c>
      <c r="C1734" t="s">
        <v>66</v>
      </c>
      <c r="D1734" t="s">
        <v>28</v>
      </c>
      <c r="E1734">
        <v>488.23265712714101</v>
      </c>
      <c r="F1734">
        <v>0</v>
      </c>
      <c r="G1734">
        <f t="shared" si="81"/>
        <v>488.23265712714101</v>
      </c>
      <c r="H1734">
        <f t="shared" si="82"/>
        <v>1</v>
      </c>
      <c r="I1734">
        <f t="shared" si="83"/>
        <v>0</v>
      </c>
    </row>
    <row r="1735" spans="1:9" x14ac:dyDescent="0.3">
      <c r="A1735" s="2">
        <v>1734</v>
      </c>
      <c r="B1735" t="s">
        <v>341</v>
      </c>
      <c r="C1735" t="s">
        <v>66</v>
      </c>
      <c r="D1735" t="s">
        <v>62</v>
      </c>
      <c r="E1735">
        <v>536.40049930361499</v>
      </c>
      <c r="F1735">
        <v>0</v>
      </c>
      <c r="G1735">
        <f t="shared" si="81"/>
        <v>536.40049930361499</v>
      </c>
      <c r="H1735">
        <f t="shared" si="82"/>
        <v>1</v>
      </c>
      <c r="I1735">
        <f t="shared" si="83"/>
        <v>0</v>
      </c>
    </row>
    <row r="1736" spans="1:9" x14ac:dyDescent="0.3">
      <c r="A1736" s="2">
        <v>1735</v>
      </c>
      <c r="B1736" t="s">
        <v>341</v>
      </c>
      <c r="C1736" t="s">
        <v>66</v>
      </c>
      <c r="D1736" t="s">
        <v>29</v>
      </c>
      <c r="E1736">
        <v>285.74766958225899</v>
      </c>
      <c r="F1736">
        <v>0</v>
      </c>
      <c r="G1736">
        <f t="shared" si="81"/>
        <v>285.74766958225899</v>
      </c>
      <c r="H1736">
        <f t="shared" si="82"/>
        <v>1</v>
      </c>
      <c r="I1736">
        <f t="shared" si="83"/>
        <v>0</v>
      </c>
    </row>
    <row r="1737" spans="1:9" x14ac:dyDescent="0.3">
      <c r="A1737" s="2">
        <v>1736</v>
      </c>
      <c r="B1737" t="s">
        <v>341</v>
      </c>
      <c r="C1737" t="s">
        <v>66</v>
      </c>
      <c r="D1737" t="s">
        <v>16</v>
      </c>
      <c r="E1737" s="1">
        <v>1464.4599411439599</v>
      </c>
      <c r="F1737">
        <v>0</v>
      </c>
      <c r="G1737">
        <f t="shared" si="81"/>
        <v>1464.4599411439599</v>
      </c>
      <c r="H1737">
        <f t="shared" si="82"/>
        <v>1</v>
      </c>
      <c r="I1737">
        <f t="shared" si="83"/>
        <v>0</v>
      </c>
    </row>
    <row r="1738" spans="1:9" x14ac:dyDescent="0.3">
      <c r="A1738" s="2">
        <v>1737</v>
      </c>
      <c r="B1738" t="s">
        <v>341</v>
      </c>
      <c r="C1738" t="s">
        <v>66</v>
      </c>
      <c r="D1738" t="s">
        <v>156</v>
      </c>
      <c r="E1738">
        <v>335.87673136354601</v>
      </c>
      <c r="F1738">
        <v>0</v>
      </c>
      <c r="G1738">
        <f t="shared" si="81"/>
        <v>335.87673136354601</v>
      </c>
      <c r="H1738">
        <f t="shared" si="82"/>
        <v>1</v>
      </c>
      <c r="I1738">
        <f t="shared" si="83"/>
        <v>0</v>
      </c>
    </row>
    <row r="1739" spans="1:9" x14ac:dyDescent="0.3">
      <c r="A1739" s="2">
        <v>1738</v>
      </c>
      <c r="B1739" t="s">
        <v>341</v>
      </c>
      <c r="C1739" t="s">
        <v>201</v>
      </c>
      <c r="D1739" t="s">
        <v>13</v>
      </c>
      <c r="E1739" s="1">
        <v>33703.718491138097</v>
      </c>
      <c r="F1739">
        <v>0</v>
      </c>
      <c r="G1739">
        <f t="shared" si="81"/>
        <v>33703.718491138097</v>
      </c>
      <c r="H1739">
        <f t="shared" si="82"/>
        <v>1</v>
      </c>
      <c r="I1739">
        <f t="shared" si="83"/>
        <v>0</v>
      </c>
    </row>
    <row r="1740" spans="1:9" x14ac:dyDescent="0.3">
      <c r="A1740" s="2">
        <v>1739</v>
      </c>
      <c r="B1740" t="s">
        <v>341</v>
      </c>
      <c r="C1740" t="s">
        <v>201</v>
      </c>
      <c r="D1740" t="s">
        <v>24</v>
      </c>
      <c r="E1740" s="1">
        <v>1276.5508165897099</v>
      </c>
      <c r="F1740">
        <v>0</v>
      </c>
      <c r="G1740">
        <f t="shared" si="81"/>
        <v>1276.5508165897099</v>
      </c>
      <c r="H1740">
        <f t="shared" si="82"/>
        <v>1</v>
      </c>
      <c r="I1740">
        <f t="shared" si="83"/>
        <v>0</v>
      </c>
    </row>
    <row r="1741" spans="1:9" x14ac:dyDescent="0.3">
      <c r="A1741" s="2">
        <v>1740</v>
      </c>
      <c r="B1741" t="s">
        <v>341</v>
      </c>
      <c r="C1741" t="s">
        <v>201</v>
      </c>
      <c r="D1741" t="s">
        <v>15</v>
      </c>
      <c r="E1741" s="1">
        <v>41957.991791818698</v>
      </c>
      <c r="F1741">
        <v>0</v>
      </c>
      <c r="G1741">
        <f t="shared" si="81"/>
        <v>41957.991791818698</v>
      </c>
      <c r="H1741">
        <f t="shared" si="82"/>
        <v>1</v>
      </c>
      <c r="I1741">
        <f t="shared" si="83"/>
        <v>0</v>
      </c>
    </row>
    <row r="1742" spans="1:9" x14ac:dyDescent="0.3">
      <c r="A1742" s="2">
        <v>1741</v>
      </c>
      <c r="B1742" t="s">
        <v>341</v>
      </c>
      <c r="C1742" t="s">
        <v>350</v>
      </c>
      <c r="D1742" t="s">
        <v>15</v>
      </c>
      <c r="E1742" s="1">
        <v>6977.3574054125202</v>
      </c>
      <c r="F1742">
        <v>0</v>
      </c>
      <c r="G1742">
        <f t="shared" si="81"/>
        <v>6977.3574054125202</v>
      </c>
      <c r="H1742">
        <f t="shared" si="82"/>
        <v>1</v>
      </c>
      <c r="I1742">
        <f t="shared" si="83"/>
        <v>0</v>
      </c>
    </row>
    <row r="1743" spans="1:9" x14ac:dyDescent="0.3">
      <c r="A1743" s="2">
        <v>1742</v>
      </c>
      <c r="B1743" t="s">
        <v>341</v>
      </c>
      <c r="C1743" t="s">
        <v>67</v>
      </c>
      <c r="D1743" t="s">
        <v>60</v>
      </c>
      <c r="E1743" s="1">
        <v>2502.8886314373199</v>
      </c>
      <c r="F1743">
        <v>0</v>
      </c>
      <c r="G1743">
        <f t="shared" si="81"/>
        <v>2502.8886314373199</v>
      </c>
      <c r="H1743">
        <f t="shared" si="82"/>
        <v>1</v>
      </c>
      <c r="I1743">
        <f t="shared" si="83"/>
        <v>0</v>
      </c>
    </row>
    <row r="1744" spans="1:9" x14ac:dyDescent="0.3">
      <c r="A1744" s="2">
        <v>1743</v>
      </c>
      <c r="B1744" t="s">
        <v>341</v>
      </c>
      <c r="C1744" t="s">
        <v>67</v>
      </c>
      <c r="D1744" t="s">
        <v>11</v>
      </c>
      <c r="E1744" s="1">
        <v>4463.0370196865697</v>
      </c>
      <c r="F1744">
        <v>613.05228100920101</v>
      </c>
      <c r="G1744">
        <f t="shared" si="81"/>
        <v>5076.0893006957704</v>
      </c>
      <c r="H1744">
        <f t="shared" si="82"/>
        <v>0.87922744366905237</v>
      </c>
      <c r="I1744">
        <f t="shared" si="83"/>
        <v>0.12077255633094773</v>
      </c>
    </row>
    <row r="1745" spans="1:9" x14ac:dyDescent="0.3">
      <c r="A1745" s="2">
        <v>1744</v>
      </c>
      <c r="B1745" t="s">
        <v>341</v>
      </c>
      <c r="C1745" t="s">
        <v>67</v>
      </c>
      <c r="D1745" t="s">
        <v>13</v>
      </c>
      <c r="E1745" s="1">
        <v>33592.996810120101</v>
      </c>
      <c r="F1745" s="1">
        <v>2595.0544922631898</v>
      </c>
      <c r="G1745">
        <f t="shared" si="81"/>
        <v>36188.05130238329</v>
      </c>
      <c r="H1745">
        <f t="shared" si="82"/>
        <v>0.92828974208698878</v>
      </c>
      <c r="I1745">
        <f t="shared" si="83"/>
        <v>7.1710257913011291E-2</v>
      </c>
    </row>
    <row r="1746" spans="1:9" x14ac:dyDescent="0.3">
      <c r="A1746" s="2">
        <v>1745</v>
      </c>
      <c r="B1746" t="s">
        <v>341</v>
      </c>
      <c r="C1746" t="s">
        <v>67</v>
      </c>
      <c r="D1746" t="s">
        <v>351</v>
      </c>
      <c r="E1746">
        <v>455.95755661851501</v>
      </c>
      <c r="F1746">
        <v>0</v>
      </c>
      <c r="G1746">
        <f t="shared" si="81"/>
        <v>455.95755661851501</v>
      </c>
      <c r="H1746">
        <f t="shared" si="82"/>
        <v>1</v>
      </c>
      <c r="I1746">
        <f t="shared" si="83"/>
        <v>0</v>
      </c>
    </row>
    <row r="1747" spans="1:9" x14ac:dyDescent="0.3">
      <c r="A1747" s="2">
        <v>1746</v>
      </c>
      <c r="B1747" t="s">
        <v>341</v>
      </c>
      <c r="C1747" t="s">
        <v>67</v>
      </c>
      <c r="D1747" t="s">
        <v>352</v>
      </c>
      <c r="E1747" s="1">
        <v>1268.88201159593</v>
      </c>
      <c r="F1747">
        <v>511.02613966604599</v>
      </c>
      <c r="G1747">
        <f t="shared" si="81"/>
        <v>1779.9081512619759</v>
      </c>
      <c r="H1747">
        <f t="shared" si="82"/>
        <v>0.71289184820928964</v>
      </c>
      <c r="I1747">
        <f t="shared" si="83"/>
        <v>0.28710815179071031</v>
      </c>
    </row>
    <row r="1748" spans="1:9" x14ac:dyDescent="0.3">
      <c r="A1748" s="2">
        <v>1747</v>
      </c>
      <c r="B1748" t="s">
        <v>341</v>
      </c>
      <c r="C1748" t="s">
        <v>67</v>
      </c>
      <c r="D1748" t="s">
        <v>353</v>
      </c>
      <c r="E1748">
        <v>838.42456140203001</v>
      </c>
      <c r="F1748">
        <v>0</v>
      </c>
      <c r="G1748">
        <f t="shared" si="81"/>
        <v>838.42456140203001</v>
      </c>
      <c r="H1748">
        <f t="shared" si="82"/>
        <v>1</v>
      </c>
      <c r="I1748">
        <f t="shared" si="83"/>
        <v>0</v>
      </c>
    </row>
    <row r="1749" spans="1:9" x14ac:dyDescent="0.3">
      <c r="A1749" s="2">
        <v>1748</v>
      </c>
      <c r="B1749" t="s">
        <v>341</v>
      </c>
      <c r="C1749" t="s">
        <v>67</v>
      </c>
      <c r="D1749" t="s">
        <v>354</v>
      </c>
      <c r="E1749">
        <v>306.007622335208</v>
      </c>
      <c r="F1749">
        <v>0</v>
      </c>
      <c r="G1749">
        <f t="shared" si="81"/>
        <v>306.007622335208</v>
      </c>
      <c r="H1749">
        <f t="shared" si="82"/>
        <v>1</v>
      </c>
      <c r="I1749">
        <f t="shared" si="83"/>
        <v>0</v>
      </c>
    </row>
    <row r="1750" spans="1:9" x14ac:dyDescent="0.3">
      <c r="A1750" s="2">
        <v>1749</v>
      </c>
      <c r="B1750" t="s">
        <v>341</v>
      </c>
      <c r="C1750" t="s">
        <v>67</v>
      </c>
      <c r="D1750" t="s">
        <v>339</v>
      </c>
      <c r="E1750" s="1">
        <v>3453.1338669936799</v>
      </c>
      <c r="F1750">
        <v>0</v>
      </c>
      <c r="G1750">
        <f t="shared" si="81"/>
        <v>3453.1338669936799</v>
      </c>
      <c r="H1750">
        <f t="shared" si="82"/>
        <v>1</v>
      </c>
      <c r="I1750">
        <f t="shared" si="83"/>
        <v>0</v>
      </c>
    </row>
    <row r="1751" spans="1:9" x14ac:dyDescent="0.3">
      <c r="A1751" s="2">
        <v>1750</v>
      </c>
      <c r="B1751" t="s">
        <v>341</v>
      </c>
      <c r="C1751" t="s">
        <v>67</v>
      </c>
      <c r="D1751" t="s">
        <v>355</v>
      </c>
      <c r="E1751">
        <v>259.01600619270698</v>
      </c>
      <c r="F1751">
        <v>0</v>
      </c>
      <c r="G1751">
        <f t="shared" si="81"/>
        <v>259.01600619270698</v>
      </c>
      <c r="H1751">
        <f t="shared" si="82"/>
        <v>1</v>
      </c>
      <c r="I1751">
        <f t="shared" si="83"/>
        <v>0</v>
      </c>
    </row>
    <row r="1752" spans="1:9" x14ac:dyDescent="0.3">
      <c r="A1752" s="2">
        <v>1751</v>
      </c>
      <c r="B1752" t="s">
        <v>341</v>
      </c>
      <c r="C1752" t="s">
        <v>67</v>
      </c>
      <c r="D1752" t="s">
        <v>169</v>
      </c>
      <c r="E1752">
        <v>215.33478972294699</v>
      </c>
      <c r="F1752">
        <v>0</v>
      </c>
      <c r="G1752">
        <f t="shared" si="81"/>
        <v>215.33478972294699</v>
      </c>
      <c r="H1752">
        <f t="shared" si="82"/>
        <v>1</v>
      </c>
      <c r="I1752">
        <f t="shared" si="83"/>
        <v>0</v>
      </c>
    </row>
    <row r="1753" spans="1:9" x14ac:dyDescent="0.3">
      <c r="A1753" s="2">
        <v>1752</v>
      </c>
      <c r="B1753" t="s">
        <v>341</v>
      </c>
      <c r="C1753" t="s">
        <v>67</v>
      </c>
      <c r="D1753" t="s">
        <v>15</v>
      </c>
      <c r="E1753" s="1">
        <v>1895.7959069405899</v>
      </c>
      <c r="F1753">
        <v>0</v>
      </c>
      <c r="G1753">
        <f t="shared" si="81"/>
        <v>1895.7959069405899</v>
      </c>
      <c r="H1753">
        <f t="shared" si="82"/>
        <v>1</v>
      </c>
      <c r="I1753">
        <f t="shared" si="83"/>
        <v>0</v>
      </c>
    </row>
    <row r="1754" spans="1:9" x14ac:dyDescent="0.3">
      <c r="A1754" s="2">
        <v>1753</v>
      </c>
      <c r="B1754" t="s">
        <v>341</v>
      </c>
      <c r="C1754" t="s">
        <v>67</v>
      </c>
      <c r="D1754" t="s">
        <v>27</v>
      </c>
      <c r="E1754">
        <v>379.23682673731901</v>
      </c>
      <c r="F1754">
        <v>0</v>
      </c>
      <c r="G1754">
        <f t="shared" si="81"/>
        <v>379.23682673731901</v>
      </c>
      <c r="H1754">
        <f t="shared" si="82"/>
        <v>1</v>
      </c>
      <c r="I1754">
        <f t="shared" si="83"/>
        <v>0</v>
      </c>
    </row>
    <row r="1755" spans="1:9" x14ac:dyDescent="0.3">
      <c r="A1755" s="2">
        <v>1754</v>
      </c>
      <c r="B1755" t="s">
        <v>341</v>
      </c>
      <c r="C1755" t="s">
        <v>67</v>
      </c>
      <c r="D1755" t="s">
        <v>62</v>
      </c>
      <c r="E1755" s="1">
        <v>1580.4238944004101</v>
      </c>
      <c r="F1755">
        <v>1.1512502795012E-2</v>
      </c>
      <c r="G1755">
        <f t="shared" si="81"/>
        <v>1580.4354069032051</v>
      </c>
      <c r="H1755">
        <f t="shared" si="82"/>
        <v>0.99999271561321346</v>
      </c>
      <c r="I1755">
        <f t="shared" si="83"/>
        <v>7.2843867865313465E-6</v>
      </c>
    </row>
    <row r="1756" spans="1:9" x14ac:dyDescent="0.3">
      <c r="A1756" s="2">
        <v>1755</v>
      </c>
      <c r="B1756" t="s">
        <v>341</v>
      </c>
      <c r="C1756" t="s">
        <v>67</v>
      </c>
      <c r="D1756" t="s">
        <v>74</v>
      </c>
      <c r="E1756" s="1">
        <v>2533.0074452280001</v>
      </c>
      <c r="F1756">
        <v>191.42123747331999</v>
      </c>
      <c r="G1756">
        <f t="shared" si="81"/>
        <v>2724.4286827013202</v>
      </c>
      <c r="H1756">
        <f t="shared" si="82"/>
        <v>0.92973894354851583</v>
      </c>
      <c r="I1756">
        <f t="shared" si="83"/>
        <v>7.026105645148413E-2</v>
      </c>
    </row>
    <row r="1757" spans="1:9" x14ac:dyDescent="0.3">
      <c r="A1757" s="2">
        <v>1756</v>
      </c>
      <c r="B1757" t="s">
        <v>341</v>
      </c>
      <c r="C1757" t="s">
        <v>356</v>
      </c>
      <c r="D1757" t="s">
        <v>13</v>
      </c>
      <c r="E1757" s="1">
        <v>107741.719880103</v>
      </c>
      <c r="F1757" s="1">
        <v>29035.691372761099</v>
      </c>
      <c r="G1757">
        <f t="shared" si="81"/>
        <v>136777.41125286411</v>
      </c>
      <c r="H1757">
        <f t="shared" si="82"/>
        <v>0.78771574116809362</v>
      </c>
      <c r="I1757">
        <f t="shared" si="83"/>
        <v>0.2122842588319063</v>
      </c>
    </row>
    <row r="1758" spans="1:9" x14ac:dyDescent="0.3">
      <c r="A1758" s="2">
        <v>1757</v>
      </c>
      <c r="B1758" t="s">
        <v>341</v>
      </c>
      <c r="C1758" t="s">
        <v>356</v>
      </c>
      <c r="D1758" t="s">
        <v>24</v>
      </c>
      <c r="E1758">
        <v>484.352729812723</v>
      </c>
      <c r="F1758">
        <v>0</v>
      </c>
      <c r="G1758">
        <f t="shared" si="81"/>
        <v>484.352729812723</v>
      </c>
      <c r="H1758">
        <f t="shared" si="82"/>
        <v>1</v>
      </c>
      <c r="I1758">
        <f t="shared" si="83"/>
        <v>0</v>
      </c>
    </row>
    <row r="1759" spans="1:9" x14ac:dyDescent="0.3">
      <c r="A1759" s="2">
        <v>1758</v>
      </c>
      <c r="B1759" t="s">
        <v>341</v>
      </c>
      <c r="C1759" t="s">
        <v>356</v>
      </c>
      <c r="D1759" t="s">
        <v>25</v>
      </c>
      <c r="E1759">
        <v>284.97210079601598</v>
      </c>
      <c r="F1759">
        <v>0</v>
      </c>
      <c r="G1759">
        <f t="shared" si="81"/>
        <v>284.97210079601598</v>
      </c>
      <c r="H1759">
        <f t="shared" si="82"/>
        <v>1</v>
      </c>
      <c r="I1759">
        <f t="shared" si="83"/>
        <v>0</v>
      </c>
    </row>
    <row r="1760" spans="1:9" x14ac:dyDescent="0.3">
      <c r="A1760" s="2">
        <v>1759</v>
      </c>
      <c r="B1760" t="s">
        <v>341</v>
      </c>
      <c r="C1760" t="s">
        <v>356</v>
      </c>
      <c r="D1760" t="s">
        <v>61</v>
      </c>
      <c r="E1760">
        <v>380.14655696088499</v>
      </c>
      <c r="F1760">
        <v>0</v>
      </c>
      <c r="G1760">
        <f t="shared" si="81"/>
        <v>380.14655696088499</v>
      </c>
      <c r="H1760">
        <f t="shared" si="82"/>
        <v>1</v>
      </c>
      <c r="I1760">
        <f t="shared" si="83"/>
        <v>0</v>
      </c>
    </row>
    <row r="1761" spans="1:9" x14ac:dyDescent="0.3">
      <c r="A1761" s="2">
        <v>1760</v>
      </c>
      <c r="B1761" t="s">
        <v>341</v>
      </c>
      <c r="C1761" t="s">
        <v>356</v>
      </c>
      <c r="D1761" t="s">
        <v>46</v>
      </c>
      <c r="E1761">
        <v>230.588577299446</v>
      </c>
      <c r="F1761" s="1">
        <v>6951.1462940043102</v>
      </c>
      <c r="G1761">
        <f t="shared" si="81"/>
        <v>7181.7348713037563</v>
      </c>
      <c r="H1761">
        <f t="shared" si="82"/>
        <v>3.2107642711904437E-2</v>
      </c>
      <c r="I1761">
        <f t="shared" si="83"/>
        <v>0.96789235728809553</v>
      </c>
    </row>
    <row r="1762" spans="1:9" x14ac:dyDescent="0.3">
      <c r="A1762" s="2">
        <v>1761</v>
      </c>
      <c r="B1762" t="s">
        <v>341</v>
      </c>
      <c r="C1762" t="s">
        <v>356</v>
      </c>
      <c r="D1762" t="s">
        <v>15</v>
      </c>
      <c r="E1762" s="1">
        <v>22811.026607086202</v>
      </c>
      <c r="F1762">
        <v>27.0268044719414</v>
      </c>
      <c r="G1762">
        <f t="shared" si="81"/>
        <v>22838.053411558143</v>
      </c>
      <c r="H1762">
        <f t="shared" si="82"/>
        <v>0.99881658896295145</v>
      </c>
      <c r="I1762">
        <f t="shared" si="83"/>
        <v>1.1834110370485152E-3</v>
      </c>
    </row>
    <row r="1763" spans="1:9" x14ac:dyDescent="0.3">
      <c r="A1763" s="2">
        <v>1762</v>
      </c>
      <c r="B1763" t="s">
        <v>341</v>
      </c>
      <c r="C1763" t="s">
        <v>356</v>
      </c>
      <c r="D1763" t="s">
        <v>29</v>
      </c>
      <c r="E1763">
        <v>288.42892894991797</v>
      </c>
      <c r="F1763">
        <v>0</v>
      </c>
      <c r="G1763">
        <f t="shared" si="81"/>
        <v>288.42892894991797</v>
      </c>
      <c r="H1763">
        <f t="shared" si="82"/>
        <v>1</v>
      </c>
      <c r="I1763">
        <f t="shared" si="83"/>
        <v>0</v>
      </c>
    </row>
    <row r="1764" spans="1:9" x14ac:dyDescent="0.3">
      <c r="A1764" s="2">
        <v>1763</v>
      </c>
      <c r="B1764" t="s">
        <v>341</v>
      </c>
      <c r="C1764" t="s">
        <v>356</v>
      </c>
      <c r="D1764" t="s">
        <v>31</v>
      </c>
      <c r="E1764">
        <v>627.56442162843598</v>
      </c>
      <c r="F1764">
        <v>0</v>
      </c>
      <c r="G1764">
        <f t="shared" si="81"/>
        <v>627.56442162843598</v>
      </c>
      <c r="H1764">
        <f t="shared" si="82"/>
        <v>1</v>
      </c>
      <c r="I1764">
        <f t="shared" si="83"/>
        <v>0</v>
      </c>
    </row>
    <row r="1765" spans="1:9" x14ac:dyDescent="0.3">
      <c r="A1765" s="2">
        <v>1764</v>
      </c>
      <c r="B1765" t="s">
        <v>341</v>
      </c>
      <c r="C1765" t="s">
        <v>356</v>
      </c>
      <c r="D1765" t="s">
        <v>32</v>
      </c>
      <c r="E1765" s="1">
        <v>1394.21603872273</v>
      </c>
      <c r="F1765">
        <v>0</v>
      </c>
      <c r="G1765">
        <f t="shared" si="81"/>
        <v>1394.21603872273</v>
      </c>
      <c r="H1765">
        <f t="shared" si="82"/>
        <v>1</v>
      </c>
      <c r="I1765">
        <f t="shared" si="83"/>
        <v>0</v>
      </c>
    </row>
    <row r="1766" spans="1:9" x14ac:dyDescent="0.3">
      <c r="A1766" s="2">
        <v>1765</v>
      </c>
      <c r="B1766" t="s">
        <v>341</v>
      </c>
      <c r="C1766" t="s">
        <v>356</v>
      </c>
      <c r="D1766" t="s">
        <v>16</v>
      </c>
      <c r="E1766">
        <v>341.55142894777202</v>
      </c>
      <c r="F1766">
        <v>0</v>
      </c>
      <c r="G1766">
        <f t="shared" si="81"/>
        <v>341.55142894777202</v>
      </c>
      <c r="H1766">
        <f t="shared" si="82"/>
        <v>1</v>
      </c>
      <c r="I1766">
        <f t="shared" si="83"/>
        <v>0</v>
      </c>
    </row>
    <row r="1767" spans="1:9" x14ac:dyDescent="0.3">
      <c r="A1767" s="2">
        <v>1766</v>
      </c>
      <c r="B1767" t="s">
        <v>341</v>
      </c>
      <c r="C1767" t="s">
        <v>356</v>
      </c>
      <c r="D1767" t="s">
        <v>74</v>
      </c>
      <c r="E1767">
        <v>596.07975028932299</v>
      </c>
      <c r="F1767">
        <v>0</v>
      </c>
      <c r="G1767">
        <f t="shared" si="81"/>
        <v>596.07975028932299</v>
      </c>
      <c r="H1767">
        <f t="shared" si="82"/>
        <v>1</v>
      </c>
      <c r="I1767">
        <f t="shared" si="83"/>
        <v>0</v>
      </c>
    </row>
    <row r="1768" spans="1:9" x14ac:dyDescent="0.3">
      <c r="A1768" s="2">
        <v>1767</v>
      </c>
      <c r="B1768" t="s">
        <v>341</v>
      </c>
      <c r="C1768" t="s">
        <v>356</v>
      </c>
      <c r="D1768" t="s">
        <v>34</v>
      </c>
      <c r="E1768" s="1">
        <v>1405.8184874092999</v>
      </c>
      <c r="F1768">
        <v>0</v>
      </c>
      <c r="G1768">
        <f t="shared" si="81"/>
        <v>1405.8184874092999</v>
      </c>
      <c r="H1768">
        <f t="shared" si="82"/>
        <v>1</v>
      </c>
      <c r="I1768">
        <f t="shared" si="83"/>
        <v>0</v>
      </c>
    </row>
    <row r="1769" spans="1:9" x14ac:dyDescent="0.3">
      <c r="A1769" s="2">
        <v>1768</v>
      </c>
      <c r="B1769" t="s">
        <v>341</v>
      </c>
      <c r="C1769" t="s">
        <v>357</v>
      </c>
      <c r="D1769" t="s">
        <v>60</v>
      </c>
      <c r="E1769">
        <v>349.130429015142</v>
      </c>
      <c r="F1769">
        <v>0</v>
      </c>
      <c r="G1769">
        <f t="shared" si="81"/>
        <v>349.130429015142</v>
      </c>
      <c r="H1769">
        <f t="shared" si="82"/>
        <v>1</v>
      </c>
      <c r="I1769">
        <f t="shared" si="83"/>
        <v>0</v>
      </c>
    </row>
    <row r="1770" spans="1:9" x14ac:dyDescent="0.3">
      <c r="A1770" s="2">
        <v>1769</v>
      </c>
      <c r="B1770" t="s">
        <v>341</v>
      </c>
      <c r="C1770" t="s">
        <v>357</v>
      </c>
      <c r="D1770" t="s">
        <v>13</v>
      </c>
      <c r="E1770" s="1">
        <v>2018.93685325448</v>
      </c>
      <c r="F1770">
        <v>0</v>
      </c>
      <c r="G1770">
        <f t="shared" si="81"/>
        <v>2018.93685325448</v>
      </c>
      <c r="H1770">
        <f t="shared" si="82"/>
        <v>1</v>
      </c>
      <c r="I1770">
        <f t="shared" si="83"/>
        <v>0</v>
      </c>
    </row>
    <row r="1771" spans="1:9" x14ac:dyDescent="0.3">
      <c r="A1771" s="2">
        <v>1770</v>
      </c>
      <c r="B1771" t="s">
        <v>341</v>
      </c>
      <c r="C1771" t="s">
        <v>357</v>
      </c>
      <c r="D1771" t="s">
        <v>249</v>
      </c>
      <c r="E1771">
        <v>307.45036771677502</v>
      </c>
      <c r="F1771">
        <v>0</v>
      </c>
      <c r="G1771">
        <f t="shared" si="81"/>
        <v>307.45036771677502</v>
      </c>
      <c r="H1771">
        <f t="shared" si="82"/>
        <v>1</v>
      </c>
      <c r="I1771">
        <f t="shared" si="83"/>
        <v>0</v>
      </c>
    </row>
    <row r="1772" spans="1:9" x14ac:dyDescent="0.3">
      <c r="A1772" s="2">
        <v>1771</v>
      </c>
      <c r="B1772" t="s">
        <v>341</v>
      </c>
      <c r="C1772" t="s">
        <v>357</v>
      </c>
      <c r="D1772" t="s">
        <v>79</v>
      </c>
      <c r="E1772">
        <v>395.37487363369797</v>
      </c>
      <c r="F1772">
        <v>0</v>
      </c>
      <c r="G1772">
        <f t="shared" si="81"/>
        <v>395.37487363369797</v>
      </c>
      <c r="H1772">
        <f t="shared" si="82"/>
        <v>1</v>
      </c>
      <c r="I1772">
        <f t="shared" si="83"/>
        <v>0</v>
      </c>
    </row>
    <row r="1773" spans="1:9" x14ac:dyDescent="0.3">
      <c r="A1773" s="2">
        <v>1772</v>
      </c>
      <c r="B1773" t="s">
        <v>341</v>
      </c>
      <c r="C1773" t="s">
        <v>357</v>
      </c>
      <c r="D1773" t="s">
        <v>358</v>
      </c>
      <c r="E1773" s="1">
        <v>1229.4818037673199</v>
      </c>
      <c r="F1773">
        <v>0</v>
      </c>
      <c r="G1773">
        <f t="shared" si="81"/>
        <v>1229.4818037673199</v>
      </c>
      <c r="H1773">
        <f t="shared" si="82"/>
        <v>1</v>
      </c>
      <c r="I1773">
        <f t="shared" si="83"/>
        <v>0</v>
      </c>
    </row>
    <row r="1774" spans="1:9" x14ac:dyDescent="0.3">
      <c r="A1774" s="2">
        <v>1773</v>
      </c>
      <c r="B1774" t="s">
        <v>341</v>
      </c>
      <c r="C1774" t="s">
        <v>357</v>
      </c>
      <c r="D1774" t="s">
        <v>24</v>
      </c>
      <c r="E1774" s="1">
        <v>2413.6956010138902</v>
      </c>
      <c r="F1774">
        <v>0</v>
      </c>
      <c r="G1774">
        <f t="shared" si="81"/>
        <v>2413.6956010138902</v>
      </c>
      <c r="H1774">
        <f t="shared" si="82"/>
        <v>1</v>
      </c>
      <c r="I1774">
        <f t="shared" si="83"/>
        <v>0</v>
      </c>
    </row>
    <row r="1775" spans="1:9" x14ac:dyDescent="0.3">
      <c r="A1775" s="2">
        <v>1774</v>
      </c>
      <c r="B1775" t="s">
        <v>341</v>
      </c>
      <c r="C1775" t="s">
        <v>357</v>
      </c>
      <c r="D1775" t="s">
        <v>359</v>
      </c>
      <c r="E1775">
        <v>354.49441126306402</v>
      </c>
      <c r="F1775">
        <v>0</v>
      </c>
      <c r="G1775">
        <f t="shared" si="81"/>
        <v>354.49441126306402</v>
      </c>
      <c r="H1775">
        <f t="shared" si="82"/>
        <v>1</v>
      </c>
      <c r="I1775">
        <f t="shared" si="83"/>
        <v>0</v>
      </c>
    </row>
    <row r="1776" spans="1:9" x14ac:dyDescent="0.3">
      <c r="A1776" s="2">
        <v>1775</v>
      </c>
      <c r="B1776" t="s">
        <v>341</v>
      </c>
      <c r="C1776" t="s">
        <v>357</v>
      </c>
      <c r="D1776" t="s">
        <v>105</v>
      </c>
      <c r="E1776">
        <v>484.31728692095197</v>
      </c>
      <c r="F1776">
        <v>0</v>
      </c>
      <c r="G1776">
        <f t="shared" si="81"/>
        <v>484.31728692095197</v>
      </c>
      <c r="H1776">
        <f t="shared" si="82"/>
        <v>1</v>
      </c>
      <c r="I1776">
        <f t="shared" si="83"/>
        <v>0</v>
      </c>
    </row>
    <row r="1777" spans="1:9" x14ac:dyDescent="0.3">
      <c r="A1777" s="2">
        <v>1776</v>
      </c>
      <c r="B1777" t="s">
        <v>341</v>
      </c>
      <c r="C1777" t="s">
        <v>357</v>
      </c>
      <c r="D1777" t="s">
        <v>15</v>
      </c>
      <c r="E1777" s="1">
        <v>77893.357195049102</v>
      </c>
      <c r="F1777">
        <v>0</v>
      </c>
      <c r="G1777">
        <f t="shared" si="81"/>
        <v>77893.357195049102</v>
      </c>
      <c r="H1777">
        <f t="shared" si="82"/>
        <v>1</v>
      </c>
      <c r="I1777">
        <f t="shared" si="83"/>
        <v>0</v>
      </c>
    </row>
    <row r="1778" spans="1:9" x14ac:dyDescent="0.3">
      <c r="A1778" s="2">
        <v>1777</v>
      </c>
      <c r="B1778" t="s">
        <v>341</v>
      </c>
      <c r="C1778" t="s">
        <v>357</v>
      </c>
      <c r="D1778" t="s">
        <v>236</v>
      </c>
      <c r="E1778">
        <v>868.72113394434496</v>
      </c>
      <c r="F1778">
        <v>0</v>
      </c>
      <c r="G1778">
        <f t="shared" si="81"/>
        <v>868.72113394434496</v>
      </c>
      <c r="H1778">
        <f t="shared" si="82"/>
        <v>1</v>
      </c>
      <c r="I1778">
        <f t="shared" si="83"/>
        <v>0</v>
      </c>
    </row>
    <row r="1779" spans="1:9" x14ac:dyDescent="0.3">
      <c r="A1779" s="2">
        <v>1778</v>
      </c>
      <c r="B1779" t="s">
        <v>341</v>
      </c>
      <c r="C1779" t="s">
        <v>360</v>
      </c>
      <c r="D1779" t="s">
        <v>60</v>
      </c>
      <c r="E1779" s="1">
        <v>1274.4488709403299</v>
      </c>
      <c r="F1779">
        <v>0</v>
      </c>
      <c r="G1779">
        <f t="shared" si="81"/>
        <v>1274.4488709403299</v>
      </c>
      <c r="H1779">
        <f t="shared" si="82"/>
        <v>1</v>
      </c>
      <c r="I1779">
        <f t="shared" si="83"/>
        <v>0</v>
      </c>
    </row>
    <row r="1780" spans="1:9" x14ac:dyDescent="0.3">
      <c r="A1780" s="2">
        <v>1779</v>
      </c>
      <c r="B1780" t="s">
        <v>341</v>
      </c>
      <c r="C1780" t="s">
        <v>360</v>
      </c>
      <c r="D1780" t="s">
        <v>13</v>
      </c>
      <c r="E1780">
        <v>315.11841470778</v>
      </c>
      <c r="F1780">
        <v>0</v>
      </c>
      <c r="G1780">
        <f t="shared" si="81"/>
        <v>315.11841470778</v>
      </c>
      <c r="H1780">
        <f t="shared" si="82"/>
        <v>1</v>
      </c>
      <c r="I1780">
        <f t="shared" si="83"/>
        <v>0</v>
      </c>
    </row>
    <row r="1781" spans="1:9" x14ac:dyDescent="0.3">
      <c r="A1781" s="2">
        <v>1780</v>
      </c>
      <c r="B1781" t="s">
        <v>341</v>
      </c>
      <c r="C1781" t="s">
        <v>360</v>
      </c>
      <c r="D1781" t="s">
        <v>24</v>
      </c>
      <c r="E1781" s="1">
        <v>1512.13095092136</v>
      </c>
      <c r="F1781">
        <v>0</v>
      </c>
      <c r="G1781">
        <f t="shared" si="81"/>
        <v>1512.13095092136</v>
      </c>
      <c r="H1781">
        <f t="shared" si="82"/>
        <v>1</v>
      </c>
      <c r="I1781">
        <f t="shared" si="83"/>
        <v>0</v>
      </c>
    </row>
    <row r="1782" spans="1:9" x14ac:dyDescent="0.3">
      <c r="A1782" s="2">
        <v>1781</v>
      </c>
      <c r="B1782" t="s">
        <v>341</v>
      </c>
      <c r="C1782" t="s">
        <v>360</v>
      </c>
      <c r="D1782" t="s">
        <v>81</v>
      </c>
      <c r="E1782">
        <v>785.69329172828304</v>
      </c>
      <c r="F1782">
        <v>0</v>
      </c>
      <c r="G1782">
        <f t="shared" si="81"/>
        <v>785.69329172828304</v>
      </c>
      <c r="H1782">
        <f t="shared" si="82"/>
        <v>1</v>
      </c>
      <c r="I1782">
        <f t="shared" si="83"/>
        <v>0</v>
      </c>
    </row>
    <row r="1783" spans="1:9" x14ac:dyDescent="0.3">
      <c r="A1783" s="2">
        <v>1782</v>
      </c>
      <c r="B1783" t="s">
        <v>341</v>
      </c>
      <c r="C1783" t="s">
        <v>360</v>
      </c>
      <c r="D1783" t="s">
        <v>361</v>
      </c>
      <c r="E1783">
        <v>780.06935944818895</v>
      </c>
      <c r="F1783">
        <v>0</v>
      </c>
      <c r="G1783">
        <f t="shared" si="81"/>
        <v>780.06935944818895</v>
      </c>
      <c r="H1783">
        <f t="shared" si="82"/>
        <v>1</v>
      </c>
      <c r="I1783">
        <f t="shared" si="83"/>
        <v>0</v>
      </c>
    </row>
    <row r="1784" spans="1:9" x14ac:dyDescent="0.3">
      <c r="A1784" s="2">
        <v>1783</v>
      </c>
      <c r="B1784" t="s">
        <v>341</v>
      </c>
      <c r="C1784" t="s">
        <v>360</v>
      </c>
      <c r="D1784" t="s">
        <v>15</v>
      </c>
      <c r="E1784" s="1">
        <v>4662.91118713593</v>
      </c>
      <c r="F1784">
        <v>0</v>
      </c>
      <c r="G1784">
        <f t="shared" si="81"/>
        <v>4662.91118713593</v>
      </c>
      <c r="H1784">
        <f t="shared" si="82"/>
        <v>1</v>
      </c>
      <c r="I1784">
        <f t="shared" si="83"/>
        <v>0</v>
      </c>
    </row>
    <row r="1785" spans="1:9" x14ac:dyDescent="0.3">
      <c r="A1785" s="2">
        <v>1784</v>
      </c>
      <c r="B1785" t="s">
        <v>341</v>
      </c>
      <c r="C1785" t="s">
        <v>360</v>
      </c>
      <c r="D1785" t="s">
        <v>28</v>
      </c>
      <c r="E1785">
        <v>834.05091391977498</v>
      </c>
      <c r="F1785">
        <v>0</v>
      </c>
      <c r="G1785">
        <f t="shared" si="81"/>
        <v>834.05091391977498</v>
      </c>
      <c r="H1785">
        <f t="shared" si="82"/>
        <v>1</v>
      </c>
      <c r="I1785">
        <f t="shared" si="83"/>
        <v>0</v>
      </c>
    </row>
    <row r="1786" spans="1:9" x14ac:dyDescent="0.3">
      <c r="A1786" s="2">
        <v>1785</v>
      </c>
      <c r="B1786" t="s">
        <v>341</v>
      </c>
      <c r="C1786" t="s">
        <v>360</v>
      </c>
      <c r="D1786" t="s">
        <v>29</v>
      </c>
      <c r="E1786" s="1">
        <v>2915.0557627496501</v>
      </c>
      <c r="F1786">
        <v>0</v>
      </c>
      <c r="G1786">
        <f t="shared" si="81"/>
        <v>2915.0557627496501</v>
      </c>
      <c r="H1786">
        <f t="shared" si="82"/>
        <v>1</v>
      </c>
      <c r="I1786">
        <f t="shared" si="83"/>
        <v>0</v>
      </c>
    </row>
    <row r="1787" spans="1:9" x14ac:dyDescent="0.3">
      <c r="A1787" s="2">
        <v>1786</v>
      </c>
      <c r="B1787" t="s">
        <v>341</v>
      </c>
      <c r="C1787" t="s">
        <v>360</v>
      </c>
      <c r="D1787" t="s">
        <v>146</v>
      </c>
      <c r="E1787">
        <v>483.117200456744</v>
      </c>
      <c r="F1787">
        <v>0</v>
      </c>
      <c r="G1787">
        <f t="shared" si="81"/>
        <v>483.117200456744</v>
      </c>
      <c r="H1787">
        <f t="shared" si="82"/>
        <v>1</v>
      </c>
      <c r="I1787">
        <f t="shared" si="83"/>
        <v>0</v>
      </c>
    </row>
    <row r="1788" spans="1:9" x14ac:dyDescent="0.3">
      <c r="A1788" s="2">
        <v>1787</v>
      </c>
      <c r="B1788" t="s">
        <v>341</v>
      </c>
      <c r="C1788" t="s">
        <v>360</v>
      </c>
      <c r="D1788" t="s">
        <v>88</v>
      </c>
      <c r="E1788">
        <v>280.82470992065203</v>
      </c>
      <c r="F1788">
        <v>0</v>
      </c>
      <c r="G1788">
        <f t="shared" si="81"/>
        <v>280.82470992065203</v>
      </c>
      <c r="H1788">
        <f t="shared" si="82"/>
        <v>1</v>
      </c>
      <c r="I1788">
        <f t="shared" si="83"/>
        <v>0</v>
      </c>
    </row>
    <row r="1789" spans="1:9" x14ac:dyDescent="0.3">
      <c r="A1789" s="2">
        <v>1788</v>
      </c>
      <c r="B1789" t="s">
        <v>341</v>
      </c>
      <c r="C1789" t="s">
        <v>360</v>
      </c>
      <c r="D1789" t="s">
        <v>33</v>
      </c>
      <c r="E1789" s="1">
        <v>4478.5558746030101</v>
      </c>
      <c r="F1789">
        <v>0</v>
      </c>
      <c r="G1789">
        <f t="shared" si="81"/>
        <v>4478.5558746030101</v>
      </c>
      <c r="H1789">
        <f t="shared" si="82"/>
        <v>1</v>
      </c>
      <c r="I1789">
        <f t="shared" si="83"/>
        <v>0</v>
      </c>
    </row>
    <row r="1790" spans="1:9" x14ac:dyDescent="0.3">
      <c r="A1790" s="2">
        <v>1789</v>
      </c>
      <c r="B1790" t="s">
        <v>341</v>
      </c>
      <c r="C1790" t="s">
        <v>360</v>
      </c>
      <c r="D1790" t="s">
        <v>83</v>
      </c>
      <c r="E1790">
        <v>664.48650173676003</v>
      </c>
      <c r="F1790">
        <v>0</v>
      </c>
      <c r="G1790">
        <f t="shared" si="81"/>
        <v>664.48650173676003</v>
      </c>
      <c r="H1790">
        <f t="shared" si="82"/>
        <v>1</v>
      </c>
      <c r="I1790">
        <f t="shared" si="83"/>
        <v>0</v>
      </c>
    </row>
    <row r="1791" spans="1:9" x14ac:dyDescent="0.3">
      <c r="A1791" s="2">
        <v>1790</v>
      </c>
      <c r="B1791" t="s">
        <v>341</v>
      </c>
      <c r="C1791" t="s">
        <v>360</v>
      </c>
      <c r="D1791" t="s">
        <v>74</v>
      </c>
      <c r="E1791">
        <v>899.937718858263</v>
      </c>
      <c r="F1791">
        <v>0</v>
      </c>
      <c r="G1791">
        <f t="shared" si="81"/>
        <v>899.937718858263</v>
      </c>
      <c r="H1791">
        <f t="shared" si="82"/>
        <v>1</v>
      </c>
      <c r="I1791">
        <f t="shared" si="83"/>
        <v>0</v>
      </c>
    </row>
    <row r="1792" spans="1:9" x14ac:dyDescent="0.3">
      <c r="A1792" s="2">
        <v>1791</v>
      </c>
      <c r="B1792" t="s">
        <v>341</v>
      </c>
      <c r="C1792" t="s">
        <v>360</v>
      </c>
      <c r="D1792" t="s">
        <v>34</v>
      </c>
      <c r="E1792" s="1">
        <v>1514.7052565131501</v>
      </c>
      <c r="F1792">
        <v>0</v>
      </c>
      <c r="G1792">
        <f t="shared" si="81"/>
        <v>1514.7052565131501</v>
      </c>
      <c r="H1792">
        <f t="shared" si="82"/>
        <v>1</v>
      </c>
      <c r="I1792">
        <f t="shared" si="83"/>
        <v>0</v>
      </c>
    </row>
    <row r="1793" spans="1:9" x14ac:dyDescent="0.3">
      <c r="A1793" s="2">
        <v>1792</v>
      </c>
      <c r="B1793" t="s">
        <v>341</v>
      </c>
      <c r="C1793" t="s">
        <v>69</v>
      </c>
      <c r="D1793" t="s">
        <v>13</v>
      </c>
      <c r="E1793" s="1">
        <v>77599.329077510396</v>
      </c>
      <c r="F1793" s="1">
        <v>8540.3215369846603</v>
      </c>
      <c r="G1793">
        <f t="shared" si="81"/>
        <v>86139.650614495054</v>
      </c>
      <c r="H1793">
        <f t="shared" si="82"/>
        <v>0.90085493177577913</v>
      </c>
      <c r="I1793">
        <f t="shared" si="83"/>
        <v>9.9145068224220853E-2</v>
      </c>
    </row>
    <row r="1794" spans="1:9" x14ac:dyDescent="0.3">
      <c r="A1794" s="2">
        <v>1793</v>
      </c>
      <c r="B1794" t="s">
        <v>341</v>
      </c>
      <c r="C1794" t="s">
        <v>69</v>
      </c>
      <c r="D1794" t="s">
        <v>24</v>
      </c>
      <c r="E1794" s="1">
        <v>23207.427161388299</v>
      </c>
      <c r="F1794">
        <v>0</v>
      </c>
      <c r="G1794">
        <f t="shared" si="81"/>
        <v>23207.427161388299</v>
      </c>
      <c r="H1794">
        <f t="shared" si="82"/>
        <v>1</v>
      </c>
      <c r="I1794">
        <f t="shared" si="83"/>
        <v>0</v>
      </c>
    </row>
    <row r="1795" spans="1:9" x14ac:dyDescent="0.3">
      <c r="A1795" s="2">
        <v>1794</v>
      </c>
      <c r="B1795" t="s">
        <v>341</v>
      </c>
      <c r="C1795" t="s">
        <v>69</v>
      </c>
      <c r="D1795" t="s">
        <v>351</v>
      </c>
      <c r="E1795">
        <v>250.722250693234</v>
      </c>
      <c r="F1795">
        <v>0</v>
      </c>
      <c r="G1795">
        <f t="shared" ref="G1795:G1858" si="84">SUM(E1795:F1795)</f>
        <v>250.722250693234</v>
      </c>
      <c r="H1795">
        <f t="shared" ref="H1795:H1858" si="85">E1795/G1795</f>
        <v>1</v>
      </c>
      <c r="I1795">
        <f t="shared" ref="I1795:I1858" si="86">F1795/G1795</f>
        <v>0</v>
      </c>
    </row>
    <row r="1796" spans="1:9" x14ac:dyDescent="0.3">
      <c r="A1796" s="2">
        <v>1795</v>
      </c>
      <c r="B1796" t="s">
        <v>341</v>
      </c>
      <c r="C1796" t="s">
        <v>69</v>
      </c>
      <c r="D1796" t="s">
        <v>352</v>
      </c>
      <c r="E1796">
        <v>255.857452686725</v>
      </c>
      <c r="F1796">
        <v>0</v>
      </c>
      <c r="G1796">
        <f t="shared" si="84"/>
        <v>255.857452686725</v>
      </c>
      <c r="H1796">
        <f t="shared" si="85"/>
        <v>1</v>
      </c>
      <c r="I1796">
        <f t="shared" si="86"/>
        <v>0</v>
      </c>
    </row>
    <row r="1797" spans="1:9" x14ac:dyDescent="0.3">
      <c r="A1797" s="2">
        <v>1796</v>
      </c>
      <c r="B1797" t="s">
        <v>341</v>
      </c>
      <c r="C1797" t="s">
        <v>69</v>
      </c>
      <c r="D1797" t="s">
        <v>80</v>
      </c>
      <c r="E1797" s="1">
        <v>1451.7390077842199</v>
      </c>
      <c r="F1797">
        <v>14.439848025551401</v>
      </c>
      <c r="G1797">
        <f t="shared" si="84"/>
        <v>1466.1788558097712</v>
      </c>
      <c r="H1797">
        <f t="shared" si="85"/>
        <v>0.99015137343692206</v>
      </c>
      <c r="I1797">
        <f t="shared" si="86"/>
        <v>9.8486265630779862E-3</v>
      </c>
    </row>
    <row r="1798" spans="1:9" x14ac:dyDescent="0.3">
      <c r="A1798" s="2">
        <v>1797</v>
      </c>
      <c r="B1798" t="s">
        <v>341</v>
      </c>
      <c r="C1798" t="s">
        <v>69</v>
      </c>
      <c r="D1798" t="s">
        <v>353</v>
      </c>
      <c r="E1798">
        <v>533.88983796139996</v>
      </c>
      <c r="F1798">
        <v>0</v>
      </c>
      <c r="G1798">
        <f t="shared" si="84"/>
        <v>533.88983796139996</v>
      </c>
      <c r="H1798">
        <f t="shared" si="85"/>
        <v>1</v>
      </c>
      <c r="I1798">
        <f t="shared" si="86"/>
        <v>0</v>
      </c>
    </row>
    <row r="1799" spans="1:9" x14ac:dyDescent="0.3">
      <c r="A1799" s="2">
        <v>1798</v>
      </c>
      <c r="B1799" t="s">
        <v>341</v>
      </c>
      <c r="C1799" t="s">
        <v>69</v>
      </c>
      <c r="D1799" t="s">
        <v>123</v>
      </c>
      <c r="E1799">
        <v>633.88054431583305</v>
      </c>
      <c r="F1799">
        <v>0</v>
      </c>
      <c r="G1799">
        <f t="shared" si="84"/>
        <v>633.88054431583305</v>
      </c>
      <c r="H1799">
        <f t="shared" si="85"/>
        <v>1</v>
      </c>
      <c r="I1799">
        <f t="shared" si="86"/>
        <v>0</v>
      </c>
    </row>
    <row r="1800" spans="1:9" x14ac:dyDescent="0.3">
      <c r="A1800" s="2">
        <v>1799</v>
      </c>
      <c r="B1800" t="s">
        <v>341</v>
      </c>
      <c r="C1800" t="s">
        <v>69</v>
      </c>
      <c r="D1800" t="s">
        <v>46</v>
      </c>
      <c r="E1800">
        <v>985.37040578023698</v>
      </c>
      <c r="F1800" s="1">
        <v>1672.0372041354001</v>
      </c>
      <c r="G1800">
        <f t="shared" si="84"/>
        <v>2657.4076099156373</v>
      </c>
      <c r="H1800">
        <f t="shared" si="85"/>
        <v>0.37080137879620162</v>
      </c>
      <c r="I1800">
        <f t="shared" si="86"/>
        <v>0.62919862120379833</v>
      </c>
    </row>
    <row r="1801" spans="1:9" x14ac:dyDescent="0.3">
      <c r="A1801" s="2">
        <v>1800</v>
      </c>
      <c r="B1801" t="s">
        <v>341</v>
      </c>
      <c r="C1801" t="s">
        <v>69</v>
      </c>
      <c r="D1801" t="s">
        <v>362</v>
      </c>
      <c r="E1801">
        <v>295.17183620166401</v>
      </c>
      <c r="F1801">
        <v>49.218750014686997</v>
      </c>
      <c r="G1801">
        <f t="shared" si="84"/>
        <v>344.39058621635098</v>
      </c>
      <c r="H1801">
        <f t="shared" si="85"/>
        <v>0.85708450815851545</v>
      </c>
      <c r="I1801">
        <f t="shared" si="86"/>
        <v>0.14291549184148455</v>
      </c>
    </row>
    <row r="1802" spans="1:9" x14ac:dyDescent="0.3">
      <c r="A1802" s="2">
        <v>1801</v>
      </c>
      <c r="B1802" t="s">
        <v>341</v>
      </c>
      <c r="C1802" t="s">
        <v>69</v>
      </c>
      <c r="D1802" t="s">
        <v>15</v>
      </c>
      <c r="E1802" s="1">
        <v>72987.458327162007</v>
      </c>
      <c r="F1802">
        <v>8.4054062123380593</v>
      </c>
      <c r="G1802">
        <f t="shared" si="84"/>
        <v>72995.863733374339</v>
      </c>
      <c r="H1802">
        <f t="shared" si="85"/>
        <v>0.99988485092466284</v>
      </c>
      <c r="I1802">
        <f t="shared" si="86"/>
        <v>1.1514907533719661E-4</v>
      </c>
    </row>
    <row r="1803" spans="1:9" x14ac:dyDescent="0.3">
      <c r="A1803" s="2">
        <v>1802</v>
      </c>
      <c r="B1803" t="s">
        <v>341</v>
      </c>
      <c r="C1803" t="s">
        <v>69</v>
      </c>
      <c r="D1803" t="s">
        <v>27</v>
      </c>
      <c r="E1803" s="1">
        <v>33681.618145025401</v>
      </c>
      <c r="F1803">
        <v>0</v>
      </c>
      <c r="G1803">
        <f t="shared" si="84"/>
        <v>33681.618145025401</v>
      </c>
      <c r="H1803">
        <f t="shared" si="85"/>
        <v>1</v>
      </c>
      <c r="I1803">
        <f t="shared" si="86"/>
        <v>0</v>
      </c>
    </row>
    <row r="1804" spans="1:9" x14ac:dyDescent="0.3">
      <c r="A1804" s="2">
        <v>1803</v>
      </c>
      <c r="B1804" t="s">
        <v>341</v>
      </c>
      <c r="C1804" t="s">
        <v>69</v>
      </c>
      <c r="D1804" t="s">
        <v>115</v>
      </c>
      <c r="E1804">
        <v>432.54184067072799</v>
      </c>
      <c r="F1804">
        <v>0</v>
      </c>
      <c r="G1804">
        <f t="shared" si="84"/>
        <v>432.54184067072799</v>
      </c>
      <c r="H1804">
        <f t="shared" si="85"/>
        <v>1</v>
      </c>
      <c r="I1804">
        <f t="shared" si="86"/>
        <v>0</v>
      </c>
    </row>
    <row r="1805" spans="1:9" x14ac:dyDescent="0.3">
      <c r="A1805" s="2">
        <v>1804</v>
      </c>
      <c r="B1805" t="s">
        <v>341</v>
      </c>
      <c r="C1805" t="s">
        <v>69</v>
      </c>
      <c r="D1805" t="s">
        <v>55</v>
      </c>
      <c r="E1805">
        <v>701.55560912803901</v>
      </c>
      <c r="F1805">
        <v>0</v>
      </c>
      <c r="G1805">
        <f t="shared" si="84"/>
        <v>701.55560912803901</v>
      </c>
      <c r="H1805">
        <f t="shared" si="85"/>
        <v>1</v>
      </c>
      <c r="I1805">
        <f t="shared" si="86"/>
        <v>0</v>
      </c>
    </row>
    <row r="1806" spans="1:9" x14ac:dyDescent="0.3">
      <c r="A1806" s="2">
        <v>1805</v>
      </c>
      <c r="B1806" t="s">
        <v>341</v>
      </c>
      <c r="C1806" t="s">
        <v>69</v>
      </c>
      <c r="D1806" t="s">
        <v>28</v>
      </c>
      <c r="E1806" s="1">
        <v>6193.1476805266202</v>
      </c>
      <c r="F1806">
        <v>0</v>
      </c>
      <c r="G1806">
        <f t="shared" si="84"/>
        <v>6193.1476805266202</v>
      </c>
      <c r="H1806">
        <f t="shared" si="85"/>
        <v>1</v>
      </c>
      <c r="I1806">
        <f t="shared" si="86"/>
        <v>0</v>
      </c>
    </row>
    <row r="1807" spans="1:9" x14ac:dyDescent="0.3">
      <c r="A1807" s="2">
        <v>1806</v>
      </c>
      <c r="B1807" t="s">
        <v>341</v>
      </c>
      <c r="C1807" t="s">
        <v>69</v>
      </c>
      <c r="D1807" t="s">
        <v>62</v>
      </c>
      <c r="E1807" s="1">
        <v>2599.1241645282798</v>
      </c>
      <c r="F1807">
        <v>0</v>
      </c>
      <c r="G1807">
        <f t="shared" si="84"/>
        <v>2599.1241645282798</v>
      </c>
      <c r="H1807">
        <f t="shared" si="85"/>
        <v>1</v>
      </c>
      <c r="I1807">
        <f t="shared" si="86"/>
        <v>0</v>
      </c>
    </row>
    <row r="1808" spans="1:9" x14ac:dyDescent="0.3">
      <c r="A1808" s="2">
        <v>1807</v>
      </c>
      <c r="B1808" t="s">
        <v>341</v>
      </c>
      <c r="C1808" t="s">
        <v>69</v>
      </c>
      <c r="D1808" t="s">
        <v>29</v>
      </c>
      <c r="E1808" s="1">
        <v>7104.8783159211698</v>
      </c>
      <c r="F1808">
        <v>0</v>
      </c>
      <c r="G1808">
        <f t="shared" si="84"/>
        <v>7104.8783159211698</v>
      </c>
      <c r="H1808">
        <f t="shared" si="85"/>
        <v>1</v>
      </c>
      <c r="I1808">
        <f t="shared" si="86"/>
        <v>0</v>
      </c>
    </row>
    <row r="1809" spans="1:9" x14ac:dyDescent="0.3">
      <c r="A1809" s="2">
        <v>1808</v>
      </c>
      <c r="B1809" t="s">
        <v>341</v>
      </c>
      <c r="C1809" t="s">
        <v>69</v>
      </c>
      <c r="D1809" t="s">
        <v>31</v>
      </c>
      <c r="E1809">
        <v>471.25440315239899</v>
      </c>
      <c r="F1809">
        <v>0</v>
      </c>
      <c r="G1809">
        <f t="shared" si="84"/>
        <v>471.25440315239899</v>
      </c>
      <c r="H1809">
        <f t="shared" si="85"/>
        <v>1</v>
      </c>
      <c r="I1809">
        <f t="shared" si="86"/>
        <v>0</v>
      </c>
    </row>
    <row r="1810" spans="1:9" x14ac:dyDescent="0.3">
      <c r="A1810" s="2">
        <v>1809</v>
      </c>
      <c r="B1810" t="s">
        <v>341</v>
      </c>
      <c r="C1810" t="s">
        <v>69</v>
      </c>
      <c r="D1810" t="s">
        <v>88</v>
      </c>
      <c r="E1810">
        <v>614.39943166895705</v>
      </c>
      <c r="F1810">
        <v>0</v>
      </c>
      <c r="G1810">
        <f t="shared" si="84"/>
        <v>614.39943166895705</v>
      </c>
      <c r="H1810">
        <f t="shared" si="85"/>
        <v>1</v>
      </c>
      <c r="I1810">
        <f t="shared" si="86"/>
        <v>0</v>
      </c>
    </row>
    <row r="1811" spans="1:9" x14ac:dyDescent="0.3">
      <c r="A1811" s="2">
        <v>1810</v>
      </c>
      <c r="B1811" t="s">
        <v>341</v>
      </c>
      <c r="C1811" t="s">
        <v>69</v>
      </c>
      <c r="D1811" t="s">
        <v>32</v>
      </c>
      <c r="E1811" s="1">
        <v>2694.4824673940302</v>
      </c>
      <c r="F1811">
        <v>0</v>
      </c>
      <c r="G1811">
        <f t="shared" si="84"/>
        <v>2694.4824673940302</v>
      </c>
      <c r="H1811">
        <f t="shared" si="85"/>
        <v>1</v>
      </c>
      <c r="I1811">
        <f t="shared" si="86"/>
        <v>0</v>
      </c>
    </row>
    <row r="1812" spans="1:9" x14ac:dyDescent="0.3">
      <c r="A1812" s="2">
        <v>1811</v>
      </c>
      <c r="B1812" t="s">
        <v>341</v>
      </c>
      <c r="C1812" t="s">
        <v>69</v>
      </c>
      <c r="D1812" t="s">
        <v>33</v>
      </c>
      <c r="E1812" s="1">
        <v>2415.0892766637398</v>
      </c>
      <c r="F1812">
        <v>0</v>
      </c>
      <c r="G1812">
        <f t="shared" si="84"/>
        <v>2415.0892766637398</v>
      </c>
      <c r="H1812">
        <f t="shared" si="85"/>
        <v>1</v>
      </c>
      <c r="I1812">
        <f t="shared" si="86"/>
        <v>0</v>
      </c>
    </row>
    <row r="1813" spans="1:9" x14ac:dyDescent="0.3">
      <c r="A1813" s="2">
        <v>1812</v>
      </c>
      <c r="B1813" t="s">
        <v>341</v>
      </c>
      <c r="C1813" t="s">
        <v>69</v>
      </c>
      <c r="D1813" t="s">
        <v>16</v>
      </c>
      <c r="E1813" s="1">
        <v>7039.5656648889199</v>
      </c>
      <c r="F1813">
        <v>0</v>
      </c>
      <c r="G1813">
        <f t="shared" si="84"/>
        <v>7039.5656648889199</v>
      </c>
      <c r="H1813">
        <f t="shared" si="85"/>
        <v>1</v>
      </c>
      <c r="I1813">
        <f t="shared" si="86"/>
        <v>0</v>
      </c>
    </row>
    <row r="1814" spans="1:9" x14ac:dyDescent="0.3">
      <c r="A1814" s="2">
        <v>1813</v>
      </c>
      <c r="B1814" t="s">
        <v>341</v>
      </c>
      <c r="C1814" t="s">
        <v>69</v>
      </c>
      <c r="D1814" t="s">
        <v>349</v>
      </c>
      <c r="E1814">
        <v>455.66940336117199</v>
      </c>
      <c r="F1814">
        <v>0</v>
      </c>
      <c r="G1814">
        <f t="shared" si="84"/>
        <v>455.66940336117199</v>
      </c>
      <c r="H1814">
        <f t="shared" si="85"/>
        <v>1</v>
      </c>
      <c r="I1814">
        <f t="shared" si="86"/>
        <v>0</v>
      </c>
    </row>
    <row r="1815" spans="1:9" x14ac:dyDescent="0.3">
      <c r="A1815" s="2">
        <v>1814</v>
      </c>
      <c r="B1815" t="s">
        <v>341</v>
      </c>
      <c r="C1815" t="s">
        <v>69</v>
      </c>
      <c r="D1815" t="s">
        <v>74</v>
      </c>
      <c r="E1815" s="1">
        <v>2950.3392269800702</v>
      </c>
      <c r="F1815">
        <v>0</v>
      </c>
      <c r="G1815">
        <f t="shared" si="84"/>
        <v>2950.3392269800702</v>
      </c>
      <c r="H1815">
        <f t="shared" si="85"/>
        <v>1</v>
      </c>
      <c r="I1815">
        <f t="shared" si="86"/>
        <v>0</v>
      </c>
    </row>
    <row r="1816" spans="1:9" x14ac:dyDescent="0.3">
      <c r="A1816" s="2">
        <v>1815</v>
      </c>
      <c r="B1816" t="s">
        <v>341</v>
      </c>
      <c r="C1816" t="s">
        <v>69</v>
      </c>
      <c r="D1816" t="s">
        <v>34</v>
      </c>
      <c r="E1816" s="1">
        <v>1730.4396148348901</v>
      </c>
      <c r="F1816">
        <v>0</v>
      </c>
      <c r="G1816">
        <f t="shared" si="84"/>
        <v>1730.4396148348901</v>
      </c>
      <c r="H1816">
        <f t="shared" si="85"/>
        <v>1</v>
      </c>
      <c r="I1816">
        <f t="shared" si="86"/>
        <v>0</v>
      </c>
    </row>
    <row r="1817" spans="1:9" x14ac:dyDescent="0.3">
      <c r="A1817" s="2">
        <v>1816</v>
      </c>
      <c r="B1817" t="s">
        <v>341</v>
      </c>
      <c r="C1817" t="s">
        <v>70</v>
      </c>
      <c r="D1817" t="s">
        <v>13</v>
      </c>
      <c r="E1817" s="1">
        <v>44025.926678928197</v>
      </c>
      <c r="F1817" s="1">
        <v>2006.54662790065</v>
      </c>
      <c r="G1817">
        <f t="shared" si="84"/>
        <v>46032.473306828848</v>
      </c>
      <c r="H1817">
        <f t="shared" si="85"/>
        <v>0.95641019298428653</v>
      </c>
      <c r="I1817">
        <f t="shared" si="86"/>
        <v>4.3589807015713446E-2</v>
      </c>
    </row>
    <row r="1818" spans="1:9" x14ac:dyDescent="0.3">
      <c r="A1818" s="2">
        <v>1817</v>
      </c>
      <c r="B1818" t="s">
        <v>341</v>
      </c>
      <c r="C1818" t="s">
        <v>70</v>
      </c>
      <c r="D1818" t="s">
        <v>24</v>
      </c>
      <c r="E1818" s="1">
        <v>12095.397129843899</v>
      </c>
      <c r="F1818">
        <v>0</v>
      </c>
      <c r="G1818">
        <f t="shared" si="84"/>
        <v>12095.397129843899</v>
      </c>
      <c r="H1818">
        <f t="shared" si="85"/>
        <v>1</v>
      </c>
      <c r="I1818">
        <f t="shared" si="86"/>
        <v>0</v>
      </c>
    </row>
    <row r="1819" spans="1:9" x14ac:dyDescent="0.3">
      <c r="A1819" s="2">
        <v>1818</v>
      </c>
      <c r="B1819" t="s">
        <v>341</v>
      </c>
      <c r="C1819" t="s">
        <v>70</v>
      </c>
      <c r="D1819" t="s">
        <v>94</v>
      </c>
      <c r="E1819">
        <v>268.77281485743998</v>
      </c>
      <c r="F1819" s="1">
        <v>7281.8365462053598</v>
      </c>
      <c r="G1819">
        <f t="shared" si="84"/>
        <v>7550.6093610627995</v>
      </c>
      <c r="H1819">
        <f t="shared" si="85"/>
        <v>3.5596175355522348E-2</v>
      </c>
      <c r="I1819">
        <f t="shared" si="86"/>
        <v>0.96440382464447771</v>
      </c>
    </row>
    <row r="1820" spans="1:9" x14ac:dyDescent="0.3">
      <c r="A1820" s="2">
        <v>1819</v>
      </c>
      <c r="B1820" t="s">
        <v>341</v>
      </c>
      <c r="C1820" t="s">
        <v>70</v>
      </c>
      <c r="D1820" t="s">
        <v>103</v>
      </c>
      <c r="E1820">
        <v>327.55002430710601</v>
      </c>
      <c r="F1820">
        <v>279.54422861795001</v>
      </c>
      <c r="G1820">
        <f t="shared" si="84"/>
        <v>607.09425292505603</v>
      </c>
      <c r="H1820">
        <f t="shared" si="85"/>
        <v>0.53953734980841783</v>
      </c>
      <c r="I1820">
        <f t="shared" si="86"/>
        <v>0.46046265019158222</v>
      </c>
    </row>
    <row r="1821" spans="1:9" x14ac:dyDescent="0.3">
      <c r="A1821" s="2">
        <v>1820</v>
      </c>
      <c r="B1821" t="s">
        <v>341</v>
      </c>
      <c r="C1821" t="s">
        <v>70</v>
      </c>
      <c r="D1821" t="s">
        <v>46</v>
      </c>
      <c r="E1821">
        <v>170.600245744554</v>
      </c>
      <c r="F1821" s="1">
        <v>3710.7610122926899</v>
      </c>
      <c r="G1821">
        <f t="shared" si="84"/>
        <v>3881.3612580372437</v>
      </c>
      <c r="H1821">
        <f t="shared" si="85"/>
        <v>4.3953714793047743E-2</v>
      </c>
      <c r="I1821">
        <f t="shared" si="86"/>
        <v>0.95604628520695234</v>
      </c>
    </row>
    <row r="1822" spans="1:9" x14ac:dyDescent="0.3">
      <c r="A1822" s="2">
        <v>1821</v>
      </c>
      <c r="B1822" t="s">
        <v>341</v>
      </c>
      <c r="C1822" t="s">
        <v>70</v>
      </c>
      <c r="D1822" t="s">
        <v>15</v>
      </c>
      <c r="E1822" s="1">
        <v>43683.196023892102</v>
      </c>
      <c r="F1822">
        <v>250.99158685741801</v>
      </c>
      <c r="G1822">
        <f t="shared" si="84"/>
        <v>43934.187610749519</v>
      </c>
      <c r="H1822">
        <f t="shared" si="85"/>
        <v>0.99428710076350646</v>
      </c>
      <c r="I1822">
        <f t="shared" si="86"/>
        <v>5.7128992364936116E-3</v>
      </c>
    </row>
    <row r="1823" spans="1:9" x14ac:dyDescent="0.3">
      <c r="A1823" s="2">
        <v>1822</v>
      </c>
      <c r="B1823" t="s">
        <v>341</v>
      </c>
      <c r="C1823" t="s">
        <v>70</v>
      </c>
      <c r="D1823" t="s">
        <v>28</v>
      </c>
      <c r="E1823">
        <v>474.19412996505798</v>
      </c>
      <c r="F1823">
        <v>0</v>
      </c>
      <c r="G1823">
        <f t="shared" si="84"/>
        <v>474.19412996505798</v>
      </c>
      <c r="H1823">
        <f t="shared" si="85"/>
        <v>1</v>
      </c>
      <c r="I1823">
        <f t="shared" si="86"/>
        <v>0</v>
      </c>
    </row>
    <row r="1824" spans="1:9" x14ac:dyDescent="0.3">
      <c r="A1824" s="2">
        <v>1823</v>
      </c>
      <c r="B1824" t="s">
        <v>341</v>
      </c>
      <c r="C1824" t="s">
        <v>70</v>
      </c>
      <c r="D1824" t="s">
        <v>29</v>
      </c>
      <c r="E1824" s="1">
        <v>3556.6184038548399</v>
      </c>
      <c r="F1824">
        <v>11.2151371151829</v>
      </c>
      <c r="G1824">
        <f t="shared" si="84"/>
        <v>3567.833540970023</v>
      </c>
      <c r="H1824">
        <f t="shared" si="85"/>
        <v>0.99685659743191557</v>
      </c>
      <c r="I1824">
        <f t="shared" si="86"/>
        <v>3.1434025680844198E-3</v>
      </c>
    </row>
    <row r="1825" spans="1:9" x14ac:dyDescent="0.3">
      <c r="A1825" s="2">
        <v>1824</v>
      </c>
      <c r="B1825" t="s">
        <v>341</v>
      </c>
      <c r="C1825" t="s">
        <v>70</v>
      </c>
      <c r="D1825" t="s">
        <v>32</v>
      </c>
      <c r="E1825" s="1">
        <v>1334.6226511176601</v>
      </c>
      <c r="F1825">
        <v>0</v>
      </c>
      <c r="G1825">
        <f t="shared" si="84"/>
        <v>1334.6226511176601</v>
      </c>
      <c r="H1825">
        <f t="shared" si="85"/>
        <v>1</v>
      </c>
      <c r="I1825">
        <f t="shared" si="86"/>
        <v>0</v>
      </c>
    </row>
    <row r="1826" spans="1:9" x14ac:dyDescent="0.3">
      <c r="A1826" s="2">
        <v>1825</v>
      </c>
      <c r="B1826" t="s">
        <v>341</v>
      </c>
      <c r="C1826" t="s">
        <v>363</v>
      </c>
      <c r="D1826" t="s">
        <v>13</v>
      </c>
      <c r="E1826">
        <v>294.40485795830199</v>
      </c>
      <c r="F1826">
        <v>0</v>
      </c>
      <c r="G1826">
        <f t="shared" si="84"/>
        <v>294.40485795830199</v>
      </c>
      <c r="H1826">
        <f t="shared" si="85"/>
        <v>1</v>
      </c>
      <c r="I1826">
        <f t="shared" si="86"/>
        <v>0</v>
      </c>
    </row>
    <row r="1827" spans="1:9" x14ac:dyDescent="0.3">
      <c r="A1827" s="2">
        <v>1826</v>
      </c>
      <c r="B1827" t="s">
        <v>341</v>
      </c>
      <c r="C1827" t="s">
        <v>363</v>
      </c>
      <c r="D1827" t="s">
        <v>15</v>
      </c>
      <c r="E1827" s="1">
        <v>1700.09008891195</v>
      </c>
      <c r="F1827">
        <v>0</v>
      </c>
      <c r="G1827">
        <f t="shared" si="84"/>
        <v>1700.09008891195</v>
      </c>
      <c r="H1827">
        <f t="shared" si="85"/>
        <v>1</v>
      </c>
      <c r="I1827">
        <f t="shared" si="86"/>
        <v>0</v>
      </c>
    </row>
    <row r="1828" spans="1:9" x14ac:dyDescent="0.3">
      <c r="A1828" s="2">
        <v>1827</v>
      </c>
      <c r="B1828" t="s">
        <v>341</v>
      </c>
      <c r="C1828" t="s">
        <v>364</v>
      </c>
      <c r="D1828" t="s">
        <v>13</v>
      </c>
      <c r="E1828" s="1">
        <v>63998.457172253897</v>
      </c>
      <c r="F1828">
        <v>204.665173673689</v>
      </c>
      <c r="G1828">
        <f t="shared" si="84"/>
        <v>64203.122345927586</v>
      </c>
      <c r="H1828">
        <f t="shared" si="85"/>
        <v>0.99681222398233293</v>
      </c>
      <c r="I1828">
        <f t="shared" si="86"/>
        <v>3.1877760176670122E-3</v>
      </c>
    </row>
    <row r="1829" spans="1:9" x14ac:dyDescent="0.3">
      <c r="A1829" s="2">
        <v>1828</v>
      </c>
      <c r="B1829" t="s">
        <v>341</v>
      </c>
      <c r="C1829" t="s">
        <v>364</v>
      </c>
      <c r="D1829" t="s">
        <v>24</v>
      </c>
      <c r="E1829" s="1">
        <v>1482.1767995228299</v>
      </c>
      <c r="F1829">
        <v>0</v>
      </c>
      <c r="G1829">
        <f t="shared" si="84"/>
        <v>1482.1767995228299</v>
      </c>
      <c r="H1829">
        <f t="shared" si="85"/>
        <v>1</v>
      </c>
      <c r="I1829">
        <f t="shared" si="86"/>
        <v>0</v>
      </c>
    </row>
    <row r="1830" spans="1:9" x14ac:dyDescent="0.3">
      <c r="A1830" s="2">
        <v>1829</v>
      </c>
      <c r="B1830" t="s">
        <v>341</v>
      </c>
      <c r="C1830" t="s">
        <v>364</v>
      </c>
      <c r="D1830" t="s">
        <v>80</v>
      </c>
      <c r="E1830">
        <v>321.12714986391899</v>
      </c>
      <c r="F1830">
        <v>0</v>
      </c>
      <c r="G1830">
        <f t="shared" si="84"/>
        <v>321.12714986391899</v>
      </c>
      <c r="H1830">
        <f t="shared" si="85"/>
        <v>1</v>
      </c>
      <c r="I1830">
        <f t="shared" si="86"/>
        <v>0</v>
      </c>
    </row>
    <row r="1831" spans="1:9" x14ac:dyDescent="0.3">
      <c r="A1831" s="2">
        <v>1830</v>
      </c>
      <c r="B1831" t="s">
        <v>341</v>
      </c>
      <c r="C1831" t="s">
        <v>364</v>
      </c>
      <c r="D1831" t="s">
        <v>15</v>
      </c>
      <c r="E1831" s="1">
        <v>68062.491761269397</v>
      </c>
      <c r="F1831">
        <v>926.51561717634797</v>
      </c>
      <c r="G1831">
        <f t="shared" si="84"/>
        <v>68989.007378445749</v>
      </c>
      <c r="H1831">
        <f t="shared" si="85"/>
        <v>0.98657009786944949</v>
      </c>
      <c r="I1831">
        <f t="shared" si="86"/>
        <v>1.342990213055043E-2</v>
      </c>
    </row>
    <row r="1832" spans="1:9" x14ac:dyDescent="0.3">
      <c r="A1832" s="2">
        <v>1831</v>
      </c>
      <c r="B1832" t="s">
        <v>341</v>
      </c>
      <c r="C1832" t="s">
        <v>364</v>
      </c>
      <c r="D1832" t="s">
        <v>27</v>
      </c>
      <c r="E1832" s="1">
        <v>4236.4149463814001</v>
      </c>
      <c r="F1832">
        <v>0</v>
      </c>
      <c r="G1832">
        <f t="shared" si="84"/>
        <v>4236.4149463814001</v>
      </c>
      <c r="H1832">
        <f t="shared" si="85"/>
        <v>1</v>
      </c>
      <c r="I1832">
        <f t="shared" si="86"/>
        <v>0</v>
      </c>
    </row>
    <row r="1833" spans="1:9" x14ac:dyDescent="0.3">
      <c r="A1833" s="2">
        <v>1832</v>
      </c>
      <c r="B1833" t="s">
        <v>341</v>
      </c>
      <c r="C1833" t="s">
        <v>364</v>
      </c>
      <c r="D1833" t="s">
        <v>115</v>
      </c>
      <c r="E1833">
        <v>281.68295870300398</v>
      </c>
      <c r="F1833">
        <v>0</v>
      </c>
      <c r="G1833">
        <f t="shared" si="84"/>
        <v>281.68295870300398</v>
      </c>
      <c r="H1833">
        <f t="shared" si="85"/>
        <v>1</v>
      </c>
      <c r="I1833">
        <f t="shared" si="86"/>
        <v>0</v>
      </c>
    </row>
    <row r="1834" spans="1:9" x14ac:dyDescent="0.3">
      <c r="A1834" s="2">
        <v>1833</v>
      </c>
      <c r="B1834" t="s">
        <v>341</v>
      </c>
      <c r="C1834" t="s">
        <v>364</v>
      </c>
      <c r="D1834" t="s">
        <v>28</v>
      </c>
      <c r="E1834" s="1">
        <v>2368.5754559554198</v>
      </c>
      <c r="F1834">
        <v>0</v>
      </c>
      <c r="G1834">
        <f t="shared" si="84"/>
        <v>2368.5754559554198</v>
      </c>
      <c r="H1834">
        <f t="shared" si="85"/>
        <v>1</v>
      </c>
      <c r="I1834">
        <f t="shared" si="86"/>
        <v>0</v>
      </c>
    </row>
    <row r="1835" spans="1:9" x14ac:dyDescent="0.3">
      <c r="A1835" s="2">
        <v>1834</v>
      </c>
      <c r="B1835" t="s">
        <v>341</v>
      </c>
      <c r="C1835" t="s">
        <v>364</v>
      </c>
      <c r="D1835" t="s">
        <v>29</v>
      </c>
      <c r="E1835" s="1">
        <v>4466.7210064016199</v>
      </c>
      <c r="F1835">
        <v>108.266575926595</v>
      </c>
      <c r="G1835">
        <f t="shared" si="84"/>
        <v>4574.9875823282146</v>
      </c>
      <c r="H1835">
        <f t="shared" si="85"/>
        <v>0.97633511042854071</v>
      </c>
      <c r="I1835">
        <f t="shared" si="86"/>
        <v>2.366488957145935E-2</v>
      </c>
    </row>
    <row r="1836" spans="1:9" x14ac:dyDescent="0.3">
      <c r="A1836" s="2">
        <v>1835</v>
      </c>
      <c r="B1836" t="s">
        <v>341</v>
      </c>
      <c r="C1836" t="s">
        <v>364</v>
      </c>
      <c r="D1836" t="s">
        <v>31</v>
      </c>
      <c r="E1836">
        <v>279.92084319336902</v>
      </c>
      <c r="F1836">
        <v>0</v>
      </c>
      <c r="G1836">
        <f t="shared" si="84"/>
        <v>279.92084319336902</v>
      </c>
      <c r="H1836">
        <f t="shared" si="85"/>
        <v>1</v>
      </c>
      <c r="I1836">
        <f t="shared" si="86"/>
        <v>0</v>
      </c>
    </row>
    <row r="1837" spans="1:9" x14ac:dyDescent="0.3">
      <c r="A1837" s="2">
        <v>1836</v>
      </c>
      <c r="B1837" t="s">
        <v>341</v>
      </c>
      <c r="C1837" t="s">
        <v>364</v>
      </c>
      <c r="D1837" t="s">
        <v>88</v>
      </c>
      <c r="E1837">
        <v>266.73410469299802</v>
      </c>
      <c r="F1837">
        <v>0</v>
      </c>
      <c r="G1837">
        <f t="shared" si="84"/>
        <v>266.73410469299802</v>
      </c>
      <c r="H1837">
        <f t="shared" si="85"/>
        <v>1</v>
      </c>
      <c r="I1837">
        <f t="shared" si="86"/>
        <v>0</v>
      </c>
    </row>
    <row r="1838" spans="1:9" x14ac:dyDescent="0.3">
      <c r="A1838" s="2">
        <v>1837</v>
      </c>
      <c r="B1838" t="s">
        <v>341</v>
      </c>
      <c r="C1838" t="s">
        <v>364</v>
      </c>
      <c r="D1838" t="s">
        <v>32</v>
      </c>
      <c r="E1838" s="1">
        <v>1154.39339433244</v>
      </c>
      <c r="F1838">
        <v>0</v>
      </c>
      <c r="G1838">
        <f t="shared" si="84"/>
        <v>1154.39339433244</v>
      </c>
      <c r="H1838">
        <f t="shared" si="85"/>
        <v>1</v>
      </c>
      <c r="I1838">
        <f t="shared" si="86"/>
        <v>0</v>
      </c>
    </row>
    <row r="1839" spans="1:9" x14ac:dyDescent="0.3">
      <c r="A1839" s="2">
        <v>1838</v>
      </c>
      <c r="B1839" t="s">
        <v>341</v>
      </c>
      <c r="C1839" t="s">
        <v>364</v>
      </c>
      <c r="D1839" t="s">
        <v>33</v>
      </c>
      <c r="E1839" s="1">
        <v>1261.7174570458201</v>
      </c>
      <c r="F1839">
        <v>0</v>
      </c>
      <c r="G1839">
        <f t="shared" si="84"/>
        <v>1261.7174570458201</v>
      </c>
      <c r="H1839">
        <f t="shared" si="85"/>
        <v>1</v>
      </c>
      <c r="I1839">
        <f t="shared" si="86"/>
        <v>0</v>
      </c>
    </row>
    <row r="1840" spans="1:9" x14ac:dyDescent="0.3">
      <c r="A1840" s="2">
        <v>1839</v>
      </c>
      <c r="B1840" t="s">
        <v>341</v>
      </c>
      <c r="C1840" t="s">
        <v>71</v>
      </c>
      <c r="D1840" t="s">
        <v>13</v>
      </c>
      <c r="E1840" s="1">
        <v>52350.092455898201</v>
      </c>
      <c r="F1840">
        <v>0</v>
      </c>
      <c r="G1840">
        <f t="shared" si="84"/>
        <v>52350.092455898201</v>
      </c>
      <c r="H1840">
        <f t="shared" si="85"/>
        <v>1</v>
      </c>
      <c r="I1840">
        <f t="shared" si="86"/>
        <v>0</v>
      </c>
    </row>
    <row r="1841" spans="1:9" x14ac:dyDescent="0.3">
      <c r="A1841" s="2">
        <v>1840</v>
      </c>
      <c r="B1841" t="s">
        <v>341</v>
      </c>
      <c r="C1841" t="s">
        <v>71</v>
      </c>
      <c r="D1841" t="s">
        <v>15</v>
      </c>
      <c r="E1841" s="1">
        <v>10792.108363685</v>
      </c>
      <c r="F1841">
        <v>0</v>
      </c>
      <c r="G1841">
        <f t="shared" si="84"/>
        <v>10792.108363685</v>
      </c>
      <c r="H1841">
        <f t="shared" si="85"/>
        <v>1</v>
      </c>
      <c r="I1841">
        <f t="shared" si="86"/>
        <v>0</v>
      </c>
    </row>
    <row r="1842" spans="1:9" x14ac:dyDescent="0.3">
      <c r="A1842" s="2">
        <v>1841</v>
      </c>
      <c r="B1842" t="s">
        <v>341</v>
      </c>
      <c r="C1842" t="s">
        <v>71</v>
      </c>
      <c r="D1842" t="s">
        <v>27</v>
      </c>
      <c r="E1842" s="1">
        <v>7811.7196993411299</v>
      </c>
      <c r="F1842">
        <v>0</v>
      </c>
      <c r="G1842">
        <f t="shared" si="84"/>
        <v>7811.7196993411299</v>
      </c>
      <c r="H1842">
        <f t="shared" si="85"/>
        <v>1</v>
      </c>
      <c r="I1842">
        <f t="shared" si="86"/>
        <v>0</v>
      </c>
    </row>
    <row r="1843" spans="1:9" x14ac:dyDescent="0.3">
      <c r="A1843" s="2">
        <v>1842</v>
      </c>
      <c r="B1843" t="s">
        <v>341</v>
      </c>
      <c r="C1843" t="s">
        <v>71</v>
      </c>
      <c r="D1843" t="s">
        <v>115</v>
      </c>
      <c r="E1843">
        <v>718.53858709274505</v>
      </c>
      <c r="F1843">
        <v>0</v>
      </c>
      <c r="G1843">
        <f t="shared" si="84"/>
        <v>718.53858709274505</v>
      </c>
      <c r="H1843">
        <f t="shared" si="85"/>
        <v>1</v>
      </c>
      <c r="I1843">
        <f t="shared" si="86"/>
        <v>0</v>
      </c>
    </row>
    <row r="1844" spans="1:9" x14ac:dyDescent="0.3">
      <c r="A1844" s="2">
        <v>1843</v>
      </c>
      <c r="B1844" t="s">
        <v>341</v>
      </c>
      <c r="C1844" t="s">
        <v>71</v>
      </c>
      <c r="D1844" t="s">
        <v>55</v>
      </c>
      <c r="E1844">
        <v>335.215843500272</v>
      </c>
      <c r="F1844">
        <v>0</v>
      </c>
      <c r="G1844">
        <f t="shared" si="84"/>
        <v>335.215843500272</v>
      </c>
      <c r="H1844">
        <f t="shared" si="85"/>
        <v>1</v>
      </c>
      <c r="I1844">
        <f t="shared" si="86"/>
        <v>0</v>
      </c>
    </row>
    <row r="1845" spans="1:9" x14ac:dyDescent="0.3">
      <c r="A1845" s="2">
        <v>1844</v>
      </c>
      <c r="B1845" t="s">
        <v>341</v>
      </c>
      <c r="C1845" t="s">
        <v>71</v>
      </c>
      <c r="D1845" t="s">
        <v>62</v>
      </c>
      <c r="E1845">
        <v>622.469235782537</v>
      </c>
      <c r="F1845">
        <v>0</v>
      </c>
      <c r="G1845">
        <f t="shared" si="84"/>
        <v>622.469235782537</v>
      </c>
      <c r="H1845">
        <f t="shared" si="85"/>
        <v>1</v>
      </c>
      <c r="I1845">
        <f t="shared" si="86"/>
        <v>0</v>
      </c>
    </row>
    <row r="1846" spans="1:9" x14ac:dyDescent="0.3">
      <c r="A1846" s="2">
        <v>1845</v>
      </c>
      <c r="B1846" t="s">
        <v>341</v>
      </c>
      <c r="C1846" t="s">
        <v>71</v>
      </c>
      <c r="D1846" t="s">
        <v>348</v>
      </c>
      <c r="E1846">
        <v>542.77443439809497</v>
      </c>
      <c r="F1846">
        <v>0</v>
      </c>
      <c r="G1846">
        <f t="shared" si="84"/>
        <v>542.77443439809497</v>
      </c>
      <c r="H1846">
        <f t="shared" si="85"/>
        <v>1</v>
      </c>
      <c r="I1846">
        <f t="shared" si="86"/>
        <v>0</v>
      </c>
    </row>
    <row r="1847" spans="1:9" x14ac:dyDescent="0.3">
      <c r="A1847" s="2">
        <v>1846</v>
      </c>
      <c r="B1847" t="s">
        <v>341</v>
      </c>
      <c r="C1847" t="s">
        <v>71</v>
      </c>
      <c r="D1847" t="s">
        <v>16</v>
      </c>
      <c r="E1847" s="1">
        <v>9665.8314985282504</v>
      </c>
      <c r="F1847">
        <v>0</v>
      </c>
      <c r="G1847">
        <f t="shared" si="84"/>
        <v>9665.8314985282504</v>
      </c>
      <c r="H1847">
        <f t="shared" si="85"/>
        <v>1</v>
      </c>
      <c r="I1847">
        <f t="shared" si="86"/>
        <v>0</v>
      </c>
    </row>
    <row r="1848" spans="1:9" x14ac:dyDescent="0.3">
      <c r="A1848" s="2">
        <v>1847</v>
      </c>
      <c r="B1848" t="s">
        <v>341</v>
      </c>
      <c r="C1848" t="s">
        <v>71</v>
      </c>
      <c r="D1848" t="s">
        <v>74</v>
      </c>
      <c r="E1848">
        <v>675.86033093882997</v>
      </c>
      <c r="F1848">
        <v>0</v>
      </c>
      <c r="G1848">
        <f t="shared" si="84"/>
        <v>675.86033093882997</v>
      </c>
      <c r="H1848">
        <f t="shared" si="85"/>
        <v>1</v>
      </c>
      <c r="I1848">
        <f t="shared" si="86"/>
        <v>0</v>
      </c>
    </row>
    <row r="1849" spans="1:9" x14ac:dyDescent="0.3">
      <c r="A1849" s="2">
        <v>1848</v>
      </c>
      <c r="B1849" t="s">
        <v>341</v>
      </c>
      <c r="C1849" t="s">
        <v>71</v>
      </c>
      <c r="D1849" t="s">
        <v>34</v>
      </c>
      <c r="E1849" s="1">
        <v>1477.4031036189599</v>
      </c>
      <c r="F1849">
        <v>0</v>
      </c>
      <c r="G1849">
        <f t="shared" si="84"/>
        <v>1477.4031036189599</v>
      </c>
      <c r="H1849">
        <f t="shared" si="85"/>
        <v>1</v>
      </c>
      <c r="I1849">
        <f t="shared" si="86"/>
        <v>0</v>
      </c>
    </row>
    <row r="1850" spans="1:9" x14ac:dyDescent="0.3">
      <c r="A1850" s="2">
        <v>1849</v>
      </c>
      <c r="B1850" t="s">
        <v>341</v>
      </c>
      <c r="C1850" t="s">
        <v>72</v>
      </c>
      <c r="D1850" t="s">
        <v>60</v>
      </c>
      <c r="E1850" s="1">
        <v>7316.7599053071099</v>
      </c>
      <c r="F1850">
        <v>0</v>
      </c>
      <c r="G1850">
        <f t="shared" si="84"/>
        <v>7316.7599053071099</v>
      </c>
      <c r="H1850">
        <f t="shared" si="85"/>
        <v>1</v>
      </c>
      <c r="I1850">
        <f t="shared" si="86"/>
        <v>0</v>
      </c>
    </row>
    <row r="1851" spans="1:9" x14ac:dyDescent="0.3">
      <c r="A1851" s="2">
        <v>1850</v>
      </c>
      <c r="B1851" t="s">
        <v>341</v>
      </c>
      <c r="C1851" t="s">
        <v>72</v>
      </c>
      <c r="D1851" t="s">
        <v>86</v>
      </c>
      <c r="E1851">
        <v>253.476918288668</v>
      </c>
      <c r="F1851">
        <v>0</v>
      </c>
      <c r="G1851">
        <f t="shared" si="84"/>
        <v>253.476918288668</v>
      </c>
      <c r="H1851">
        <f t="shared" si="85"/>
        <v>1</v>
      </c>
      <c r="I1851">
        <f t="shared" si="86"/>
        <v>0</v>
      </c>
    </row>
    <row r="1852" spans="1:9" x14ac:dyDescent="0.3">
      <c r="A1852" s="2">
        <v>1851</v>
      </c>
      <c r="B1852" t="s">
        <v>341</v>
      </c>
      <c r="C1852" t="s">
        <v>72</v>
      </c>
      <c r="D1852" t="s">
        <v>20</v>
      </c>
      <c r="E1852">
        <v>404.91477860958599</v>
      </c>
      <c r="F1852">
        <v>0</v>
      </c>
      <c r="G1852">
        <f t="shared" si="84"/>
        <v>404.91477860958599</v>
      </c>
      <c r="H1852">
        <f t="shared" si="85"/>
        <v>1</v>
      </c>
      <c r="I1852">
        <f t="shared" si="86"/>
        <v>0</v>
      </c>
    </row>
    <row r="1853" spans="1:9" x14ac:dyDescent="0.3">
      <c r="A1853" s="2">
        <v>1852</v>
      </c>
      <c r="B1853" t="s">
        <v>341</v>
      </c>
      <c r="C1853" t="s">
        <v>72</v>
      </c>
      <c r="D1853" t="s">
        <v>13</v>
      </c>
      <c r="E1853" s="1">
        <v>211695.24024160401</v>
      </c>
      <c r="F1853">
        <v>7.90596801174018</v>
      </c>
      <c r="G1853">
        <f t="shared" si="84"/>
        <v>211703.14620961575</v>
      </c>
      <c r="H1853">
        <f t="shared" si="85"/>
        <v>0.99996265540615104</v>
      </c>
      <c r="I1853">
        <f t="shared" si="86"/>
        <v>3.7344593848936782E-5</v>
      </c>
    </row>
    <row r="1854" spans="1:9" x14ac:dyDescent="0.3">
      <c r="A1854" s="2">
        <v>1853</v>
      </c>
      <c r="B1854" t="s">
        <v>341</v>
      </c>
      <c r="C1854" t="s">
        <v>72</v>
      </c>
      <c r="D1854" t="s">
        <v>14</v>
      </c>
      <c r="E1854">
        <v>668.50771936458796</v>
      </c>
      <c r="F1854">
        <v>0</v>
      </c>
      <c r="G1854">
        <f t="shared" si="84"/>
        <v>668.50771936458796</v>
      </c>
      <c r="H1854">
        <f t="shared" si="85"/>
        <v>1</v>
      </c>
      <c r="I1854">
        <f t="shared" si="86"/>
        <v>0</v>
      </c>
    </row>
    <row r="1855" spans="1:9" x14ac:dyDescent="0.3">
      <c r="A1855" s="2">
        <v>1854</v>
      </c>
      <c r="B1855" t="s">
        <v>341</v>
      </c>
      <c r="C1855" t="s">
        <v>72</v>
      </c>
      <c r="D1855" t="s">
        <v>358</v>
      </c>
      <c r="E1855" s="1">
        <v>2384.2554128360198</v>
      </c>
      <c r="F1855">
        <v>0</v>
      </c>
      <c r="G1855">
        <f t="shared" si="84"/>
        <v>2384.2554128360198</v>
      </c>
      <c r="H1855">
        <f t="shared" si="85"/>
        <v>1</v>
      </c>
      <c r="I1855">
        <f t="shared" si="86"/>
        <v>0</v>
      </c>
    </row>
    <row r="1856" spans="1:9" x14ac:dyDescent="0.3">
      <c r="A1856" s="2">
        <v>1855</v>
      </c>
      <c r="B1856" t="s">
        <v>341</v>
      </c>
      <c r="C1856" t="s">
        <v>72</v>
      </c>
      <c r="D1856" t="s">
        <v>230</v>
      </c>
      <c r="E1856">
        <v>431.06295993061298</v>
      </c>
      <c r="F1856">
        <v>0</v>
      </c>
      <c r="G1856">
        <f t="shared" si="84"/>
        <v>431.06295993061298</v>
      </c>
      <c r="H1856">
        <f t="shared" si="85"/>
        <v>1</v>
      </c>
      <c r="I1856">
        <f t="shared" si="86"/>
        <v>0</v>
      </c>
    </row>
    <row r="1857" spans="1:9" x14ac:dyDescent="0.3">
      <c r="A1857" s="2">
        <v>1856</v>
      </c>
      <c r="B1857" t="s">
        <v>341</v>
      </c>
      <c r="C1857" t="s">
        <v>72</v>
      </c>
      <c r="D1857" t="s">
        <v>24</v>
      </c>
      <c r="E1857" s="1">
        <v>3354.6338023174098</v>
      </c>
      <c r="F1857">
        <v>0</v>
      </c>
      <c r="G1857">
        <f t="shared" si="84"/>
        <v>3354.6338023174098</v>
      </c>
      <c r="H1857">
        <f t="shared" si="85"/>
        <v>1</v>
      </c>
      <c r="I1857">
        <f t="shared" si="86"/>
        <v>0</v>
      </c>
    </row>
    <row r="1858" spans="1:9" x14ac:dyDescent="0.3">
      <c r="A1858" s="2">
        <v>1857</v>
      </c>
      <c r="B1858" t="s">
        <v>341</v>
      </c>
      <c r="C1858" t="s">
        <v>72</v>
      </c>
      <c r="D1858" t="s">
        <v>80</v>
      </c>
      <c r="E1858" s="1">
        <v>1449.14406795992</v>
      </c>
      <c r="F1858">
        <v>0</v>
      </c>
      <c r="G1858">
        <f t="shared" si="84"/>
        <v>1449.14406795992</v>
      </c>
      <c r="H1858">
        <f t="shared" si="85"/>
        <v>1</v>
      </c>
      <c r="I1858">
        <f t="shared" si="86"/>
        <v>0</v>
      </c>
    </row>
    <row r="1859" spans="1:9" x14ac:dyDescent="0.3">
      <c r="A1859" s="2">
        <v>1858</v>
      </c>
      <c r="B1859" t="s">
        <v>341</v>
      </c>
      <c r="C1859" t="s">
        <v>72</v>
      </c>
      <c r="D1859" t="s">
        <v>145</v>
      </c>
      <c r="E1859" s="1">
        <v>1204.5213170181601</v>
      </c>
      <c r="F1859">
        <v>0</v>
      </c>
      <c r="G1859">
        <f t="shared" ref="G1859:G1922" si="87">SUM(E1859:F1859)</f>
        <v>1204.5213170181601</v>
      </c>
      <c r="H1859">
        <f t="shared" ref="H1859:H1922" si="88">E1859/G1859</f>
        <v>1</v>
      </c>
      <c r="I1859">
        <f t="shared" ref="I1859:I1922" si="89">F1859/G1859</f>
        <v>0</v>
      </c>
    </row>
    <row r="1860" spans="1:9" x14ac:dyDescent="0.3">
      <c r="A1860" s="2">
        <v>1859</v>
      </c>
      <c r="B1860" t="s">
        <v>341</v>
      </c>
      <c r="C1860" t="s">
        <v>72</v>
      </c>
      <c r="D1860" t="s">
        <v>353</v>
      </c>
      <c r="E1860">
        <v>739.02564352211698</v>
      </c>
      <c r="F1860">
        <v>0</v>
      </c>
      <c r="G1860">
        <f t="shared" si="87"/>
        <v>739.02564352211698</v>
      </c>
      <c r="H1860">
        <f t="shared" si="88"/>
        <v>1</v>
      </c>
      <c r="I1860">
        <f t="shared" si="89"/>
        <v>0</v>
      </c>
    </row>
    <row r="1861" spans="1:9" x14ac:dyDescent="0.3">
      <c r="A1861" s="2">
        <v>1860</v>
      </c>
      <c r="B1861" t="s">
        <v>341</v>
      </c>
      <c r="C1861" t="s">
        <v>72</v>
      </c>
      <c r="D1861" t="s">
        <v>81</v>
      </c>
      <c r="E1861" s="1">
        <v>1801.66340145461</v>
      </c>
      <c r="F1861">
        <v>0</v>
      </c>
      <c r="G1861">
        <f t="shared" si="87"/>
        <v>1801.66340145461</v>
      </c>
      <c r="H1861">
        <f t="shared" si="88"/>
        <v>1</v>
      </c>
      <c r="I1861">
        <f t="shared" si="89"/>
        <v>0</v>
      </c>
    </row>
    <row r="1862" spans="1:9" x14ac:dyDescent="0.3">
      <c r="A1862" s="2">
        <v>1861</v>
      </c>
      <c r="B1862" t="s">
        <v>341</v>
      </c>
      <c r="C1862" t="s">
        <v>72</v>
      </c>
      <c r="D1862" t="s">
        <v>359</v>
      </c>
      <c r="E1862">
        <v>589.04625351167397</v>
      </c>
      <c r="F1862">
        <v>0</v>
      </c>
      <c r="G1862">
        <f t="shared" si="87"/>
        <v>589.04625351167397</v>
      </c>
      <c r="H1862">
        <f t="shared" si="88"/>
        <v>1</v>
      </c>
      <c r="I1862">
        <f t="shared" si="89"/>
        <v>0</v>
      </c>
    </row>
    <row r="1863" spans="1:9" x14ac:dyDescent="0.3">
      <c r="A1863" s="2">
        <v>1862</v>
      </c>
      <c r="B1863" t="s">
        <v>341</v>
      </c>
      <c r="C1863" t="s">
        <v>72</v>
      </c>
      <c r="D1863" t="s">
        <v>365</v>
      </c>
      <c r="E1863" s="1">
        <v>1017.3490556228101</v>
      </c>
      <c r="F1863">
        <v>0</v>
      </c>
      <c r="G1863">
        <f t="shared" si="87"/>
        <v>1017.3490556228101</v>
      </c>
      <c r="H1863">
        <f t="shared" si="88"/>
        <v>1</v>
      </c>
      <c r="I1863">
        <f t="shared" si="89"/>
        <v>0</v>
      </c>
    </row>
    <row r="1864" spans="1:9" x14ac:dyDescent="0.3">
      <c r="A1864" s="2">
        <v>1863</v>
      </c>
      <c r="B1864" t="s">
        <v>341</v>
      </c>
      <c r="C1864" t="s">
        <v>72</v>
      </c>
      <c r="D1864" t="s">
        <v>366</v>
      </c>
      <c r="E1864" s="1">
        <v>3178.8544521674398</v>
      </c>
      <c r="F1864">
        <v>0</v>
      </c>
      <c r="G1864">
        <f t="shared" si="87"/>
        <v>3178.8544521674398</v>
      </c>
      <c r="H1864">
        <f t="shared" si="88"/>
        <v>1</v>
      </c>
      <c r="I1864">
        <f t="shared" si="89"/>
        <v>0</v>
      </c>
    </row>
    <row r="1865" spans="1:9" x14ac:dyDescent="0.3">
      <c r="A1865" s="2">
        <v>1864</v>
      </c>
      <c r="B1865" t="s">
        <v>341</v>
      </c>
      <c r="C1865" t="s">
        <v>72</v>
      </c>
      <c r="D1865" t="s">
        <v>94</v>
      </c>
      <c r="E1865" s="1">
        <v>2187.6249266151599</v>
      </c>
      <c r="F1865">
        <v>0</v>
      </c>
      <c r="G1865">
        <f t="shared" si="87"/>
        <v>2187.6249266151599</v>
      </c>
      <c r="H1865">
        <f t="shared" si="88"/>
        <v>1</v>
      </c>
      <c r="I1865">
        <f t="shared" si="89"/>
        <v>0</v>
      </c>
    </row>
    <row r="1866" spans="1:9" x14ac:dyDescent="0.3">
      <c r="A1866" s="2">
        <v>1865</v>
      </c>
      <c r="B1866" t="s">
        <v>341</v>
      </c>
      <c r="C1866" t="s">
        <v>72</v>
      </c>
      <c r="D1866" t="s">
        <v>15</v>
      </c>
      <c r="E1866" s="1">
        <v>455348.47129618202</v>
      </c>
      <c r="F1866">
        <v>656.21007142537201</v>
      </c>
      <c r="G1866">
        <f t="shared" si="87"/>
        <v>456004.68136760738</v>
      </c>
      <c r="H1866">
        <f t="shared" si="88"/>
        <v>0.99856095759925689</v>
      </c>
      <c r="I1866">
        <f t="shared" si="89"/>
        <v>1.4390424007431832E-3</v>
      </c>
    </row>
    <row r="1867" spans="1:9" x14ac:dyDescent="0.3">
      <c r="A1867" s="2">
        <v>1866</v>
      </c>
      <c r="B1867" t="s">
        <v>341</v>
      </c>
      <c r="C1867" t="s">
        <v>72</v>
      </c>
      <c r="D1867" t="s">
        <v>141</v>
      </c>
      <c r="E1867" s="1">
        <v>2494.5264253474302</v>
      </c>
      <c r="F1867">
        <v>0</v>
      </c>
      <c r="G1867">
        <f t="shared" si="87"/>
        <v>2494.5264253474302</v>
      </c>
      <c r="H1867">
        <f t="shared" si="88"/>
        <v>1</v>
      </c>
      <c r="I1867">
        <f t="shared" si="89"/>
        <v>0</v>
      </c>
    </row>
    <row r="1868" spans="1:9" x14ac:dyDescent="0.3">
      <c r="A1868" s="2">
        <v>1867</v>
      </c>
      <c r="B1868" t="s">
        <v>341</v>
      </c>
      <c r="C1868" t="s">
        <v>72</v>
      </c>
      <c r="D1868" t="s">
        <v>27</v>
      </c>
      <c r="E1868" s="1">
        <v>3979.38455589881</v>
      </c>
      <c r="F1868">
        <v>0</v>
      </c>
      <c r="G1868">
        <f t="shared" si="87"/>
        <v>3979.38455589881</v>
      </c>
      <c r="H1868">
        <f t="shared" si="88"/>
        <v>1</v>
      </c>
      <c r="I1868">
        <f t="shared" si="89"/>
        <v>0</v>
      </c>
    </row>
    <row r="1869" spans="1:9" x14ac:dyDescent="0.3">
      <c r="A1869" s="2">
        <v>1868</v>
      </c>
      <c r="B1869" t="s">
        <v>341</v>
      </c>
      <c r="C1869" t="s">
        <v>72</v>
      </c>
      <c r="D1869" t="s">
        <v>115</v>
      </c>
      <c r="E1869">
        <v>501.76431752772999</v>
      </c>
      <c r="F1869">
        <v>0</v>
      </c>
      <c r="G1869">
        <f t="shared" si="87"/>
        <v>501.76431752772999</v>
      </c>
      <c r="H1869">
        <f t="shared" si="88"/>
        <v>1</v>
      </c>
      <c r="I1869">
        <f t="shared" si="89"/>
        <v>0</v>
      </c>
    </row>
    <row r="1870" spans="1:9" x14ac:dyDescent="0.3">
      <c r="A1870" s="2">
        <v>1869</v>
      </c>
      <c r="B1870" t="s">
        <v>341</v>
      </c>
      <c r="C1870" t="s">
        <v>72</v>
      </c>
      <c r="D1870" t="s">
        <v>367</v>
      </c>
      <c r="E1870">
        <v>767.07637976401702</v>
      </c>
      <c r="F1870">
        <v>0</v>
      </c>
      <c r="G1870">
        <f t="shared" si="87"/>
        <v>767.07637976401702</v>
      </c>
      <c r="H1870">
        <f t="shared" si="88"/>
        <v>1</v>
      </c>
      <c r="I1870">
        <f t="shared" si="89"/>
        <v>0</v>
      </c>
    </row>
    <row r="1871" spans="1:9" x14ac:dyDescent="0.3">
      <c r="A1871" s="2">
        <v>1870</v>
      </c>
      <c r="B1871" t="s">
        <v>341</v>
      </c>
      <c r="C1871" t="s">
        <v>72</v>
      </c>
      <c r="D1871" t="s">
        <v>368</v>
      </c>
      <c r="E1871" s="1">
        <v>4850.5142779154603</v>
      </c>
      <c r="F1871">
        <v>0</v>
      </c>
      <c r="G1871">
        <f t="shared" si="87"/>
        <v>4850.5142779154603</v>
      </c>
      <c r="H1871">
        <f t="shared" si="88"/>
        <v>1</v>
      </c>
      <c r="I1871">
        <f t="shared" si="89"/>
        <v>0</v>
      </c>
    </row>
    <row r="1872" spans="1:9" x14ac:dyDescent="0.3">
      <c r="A1872" s="2">
        <v>1871</v>
      </c>
      <c r="B1872" t="s">
        <v>341</v>
      </c>
      <c r="C1872" t="s">
        <v>72</v>
      </c>
      <c r="D1872" t="s">
        <v>369</v>
      </c>
      <c r="E1872">
        <v>257.21904969698301</v>
      </c>
      <c r="F1872">
        <v>0</v>
      </c>
      <c r="G1872">
        <f t="shared" si="87"/>
        <v>257.21904969698301</v>
      </c>
      <c r="H1872">
        <f t="shared" si="88"/>
        <v>1</v>
      </c>
      <c r="I1872">
        <f t="shared" si="89"/>
        <v>0</v>
      </c>
    </row>
    <row r="1873" spans="1:9" x14ac:dyDescent="0.3">
      <c r="A1873" s="2">
        <v>1872</v>
      </c>
      <c r="B1873" t="s">
        <v>341</v>
      </c>
      <c r="C1873" t="s">
        <v>72</v>
      </c>
      <c r="D1873" t="s">
        <v>268</v>
      </c>
      <c r="E1873" s="1">
        <v>1684.77141307181</v>
      </c>
      <c r="F1873">
        <v>0</v>
      </c>
      <c r="G1873">
        <f t="shared" si="87"/>
        <v>1684.77141307181</v>
      </c>
      <c r="H1873">
        <f t="shared" si="88"/>
        <v>1</v>
      </c>
      <c r="I1873">
        <f t="shared" si="89"/>
        <v>0</v>
      </c>
    </row>
    <row r="1874" spans="1:9" x14ac:dyDescent="0.3">
      <c r="A1874" s="2">
        <v>1873</v>
      </c>
      <c r="B1874" t="s">
        <v>341</v>
      </c>
      <c r="C1874" t="s">
        <v>72</v>
      </c>
      <c r="D1874" t="s">
        <v>28</v>
      </c>
      <c r="E1874" s="1">
        <v>6365.8346052812603</v>
      </c>
      <c r="F1874">
        <v>0</v>
      </c>
      <c r="G1874">
        <f t="shared" si="87"/>
        <v>6365.8346052812603</v>
      </c>
      <c r="H1874">
        <f t="shared" si="88"/>
        <v>1</v>
      </c>
      <c r="I1874">
        <f t="shared" si="89"/>
        <v>0</v>
      </c>
    </row>
    <row r="1875" spans="1:9" x14ac:dyDescent="0.3">
      <c r="A1875" s="2">
        <v>1874</v>
      </c>
      <c r="B1875" t="s">
        <v>341</v>
      </c>
      <c r="C1875" t="s">
        <v>72</v>
      </c>
      <c r="D1875" t="s">
        <v>370</v>
      </c>
      <c r="E1875">
        <v>475.30252981776403</v>
      </c>
      <c r="F1875">
        <v>0</v>
      </c>
      <c r="G1875">
        <f t="shared" si="87"/>
        <v>475.30252981776403</v>
      </c>
      <c r="H1875">
        <f t="shared" si="88"/>
        <v>1</v>
      </c>
      <c r="I1875">
        <f t="shared" si="89"/>
        <v>0</v>
      </c>
    </row>
    <row r="1876" spans="1:9" x14ac:dyDescent="0.3">
      <c r="A1876" s="2">
        <v>1875</v>
      </c>
      <c r="B1876" t="s">
        <v>341</v>
      </c>
      <c r="C1876" t="s">
        <v>72</v>
      </c>
      <c r="D1876" t="s">
        <v>233</v>
      </c>
      <c r="E1876">
        <v>411.85279528544999</v>
      </c>
      <c r="F1876">
        <v>0</v>
      </c>
      <c r="G1876">
        <f t="shared" si="87"/>
        <v>411.85279528544999</v>
      </c>
      <c r="H1876">
        <f t="shared" si="88"/>
        <v>1</v>
      </c>
      <c r="I1876">
        <f t="shared" si="89"/>
        <v>0</v>
      </c>
    </row>
    <row r="1877" spans="1:9" x14ac:dyDescent="0.3">
      <c r="A1877" s="2">
        <v>1876</v>
      </c>
      <c r="B1877" t="s">
        <v>341</v>
      </c>
      <c r="C1877" t="s">
        <v>72</v>
      </c>
      <c r="D1877" t="s">
        <v>371</v>
      </c>
      <c r="E1877">
        <v>988.00643971815202</v>
      </c>
      <c r="F1877">
        <v>0</v>
      </c>
      <c r="G1877">
        <f t="shared" si="87"/>
        <v>988.00643971815202</v>
      </c>
      <c r="H1877">
        <f t="shared" si="88"/>
        <v>1</v>
      </c>
      <c r="I1877">
        <f t="shared" si="89"/>
        <v>0</v>
      </c>
    </row>
    <row r="1878" spans="1:9" x14ac:dyDescent="0.3">
      <c r="A1878" s="2">
        <v>1877</v>
      </c>
      <c r="B1878" t="s">
        <v>341</v>
      </c>
      <c r="C1878" t="s">
        <v>72</v>
      </c>
      <c r="D1878" t="s">
        <v>29</v>
      </c>
      <c r="E1878" s="1">
        <v>19291.431142794201</v>
      </c>
      <c r="F1878">
        <v>0</v>
      </c>
      <c r="G1878">
        <f t="shared" si="87"/>
        <v>19291.431142794201</v>
      </c>
      <c r="H1878">
        <f t="shared" si="88"/>
        <v>1</v>
      </c>
      <c r="I1878">
        <f t="shared" si="89"/>
        <v>0</v>
      </c>
    </row>
    <row r="1879" spans="1:9" x14ac:dyDescent="0.3">
      <c r="A1879" s="2">
        <v>1878</v>
      </c>
      <c r="B1879" t="s">
        <v>341</v>
      </c>
      <c r="C1879" t="s">
        <v>72</v>
      </c>
      <c r="D1879" t="s">
        <v>31</v>
      </c>
      <c r="E1879">
        <v>252.14760171411601</v>
      </c>
      <c r="F1879">
        <v>0</v>
      </c>
      <c r="G1879">
        <f t="shared" si="87"/>
        <v>252.14760171411601</v>
      </c>
      <c r="H1879">
        <f t="shared" si="88"/>
        <v>1</v>
      </c>
      <c r="I1879">
        <f t="shared" si="89"/>
        <v>0</v>
      </c>
    </row>
    <row r="1880" spans="1:9" x14ac:dyDescent="0.3">
      <c r="A1880" s="2">
        <v>1879</v>
      </c>
      <c r="B1880" t="s">
        <v>341</v>
      </c>
      <c r="C1880" t="s">
        <v>72</v>
      </c>
      <c r="D1880" t="s">
        <v>88</v>
      </c>
      <c r="E1880" s="1">
        <v>1480.16411562847</v>
      </c>
      <c r="F1880">
        <v>0</v>
      </c>
      <c r="G1880">
        <f t="shared" si="87"/>
        <v>1480.16411562847</v>
      </c>
      <c r="H1880">
        <f t="shared" si="88"/>
        <v>1</v>
      </c>
      <c r="I1880">
        <f t="shared" si="89"/>
        <v>0</v>
      </c>
    </row>
    <row r="1881" spans="1:9" x14ac:dyDescent="0.3">
      <c r="A1881" s="2">
        <v>1880</v>
      </c>
      <c r="B1881" t="s">
        <v>341</v>
      </c>
      <c r="C1881" t="s">
        <v>72</v>
      </c>
      <c r="D1881" t="s">
        <v>33</v>
      </c>
      <c r="E1881" s="1">
        <v>2596.0435394247102</v>
      </c>
      <c r="F1881">
        <v>0</v>
      </c>
      <c r="G1881">
        <f t="shared" si="87"/>
        <v>2596.0435394247102</v>
      </c>
      <c r="H1881">
        <f t="shared" si="88"/>
        <v>1</v>
      </c>
      <c r="I1881">
        <f t="shared" si="89"/>
        <v>0</v>
      </c>
    </row>
    <row r="1882" spans="1:9" x14ac:dyDescent="0.3">
      <c r="A1882" s="2">
        <v>1881</v>
      </c>
      <c r="B1882" t="s">
        <v>341</v>
      </c>
      <c r="C1882" t="s">
        <v>72</v>
      </c>
      <c r="D1882" t="s">
        <v>16</v>
      </c>
      <c r="E1882" s="1">
        <v>26479.800781383099</v>
      </c>
      <c r="F1882">
        <v>0</v>
      </c>
      <c r="G1882">
        <f t="shared" si="87"/>
        <v>26479.800781383099</v>
      </c>
      <c r="H1882">
        <f t="shared" si="88"/>
        <v>1</v>
      </c>
      <c r="I1882">
        <f t="shared" si="89"/>
        <v>0</v>
      </c>
    </row>
    <row r="1883" spans="1:9" x14ac:dyDescent="0.3">
      <c r="A1883" s="2">
        <v>1882</v>
      </c>
      <c r="B1883" t="s">
        <v>341</v>
      </c>
      <c r="C1883" t="s">
        <v>72</v>
      </c>
      <c r="D1883" t="s">
        <v>34</v>
      </c>
      <c r="E1883">
        <v>494.58256127291099</v>
      </c>
      <c r="F1883">
        <v>0</v>
      </c>
      <c r="G1883">
        <f t="shared" si="87"/>
        <v>494.58256127291099</v>
      </c>
      <c r="H1883">
        <f t="shared" si="88"/>
        <v>1</v>
      </c>
      <c r="I1883">
        <f t="shared" si="89"/>
        <v>0</v>
      </c>
    </row>
    <row r="1884" spans="1:9" x14ac:dyDescent="0.3">
      <c r="A1884" s="2">
        <v>1883</v>
      </c>
      <c r="B1884" t="s">
        <v>341</v>
      </c>
      <c r="C1884" t="s">
        <v>73</v>
      </c>
      <c r="D1884" t="s">
        <v>60</v>
      </c>
      <c r="E1884">
        <v>255.67985584492001</v>
      </c>
      <c r="F1884">
        <v>0</v>
      </c>
      <c r="G1884">
        <f t="shared" si="87"/>
        <v>255.67985584492001</v>
      </c>
      <c r="H1884">
        <f t="shared" si="88"/>
        <v>1</v>
      </c>
      <c r="I1884">
        <f t="shared" si="89"/>
        <v>0</v>
      </c>
    </row>
    <row r="1885" spans="1:9" x14ac:dyDescent="0.3">
      <c r="A1885" s="2">
        <v>1884</v>
      </c>
      <c r="B1885" t="s">
        <v>341</v>
      </c>
      <c r="C1885" t="s">
        <v>73</v>
      </c>
      <c r="D1885" t="s">
        <v>13</v>
      </c>
      <c r="E1885" s="1">
        <v>102966.682035373</v>
      </c>
      <c r="F1885">
        <v>48.199845443578198</v>
      </c>
      <c r="G1885">
        <f t="shared" si="87"/>
        <v>103014.88188081658</v>
      </c>
      <c r="H1885">
        <f t="shared" si="88"/>
        <v>0.99953210793854674</v>
      </c>
      <c r="I1885">
        <f t="shared" si="89"/>
        <v>4.6789206145324882E-4</v>
      </c>
    </row>
    <row r="1886" spans="1:9" x14ac:dyDescent="0.3">
      <c r="A1886" s="2">
        <v>1885</v>
      </c>
      <c r="B1886" t="s">
        <v>341</v>
      </c>
      <c r="C1886" t="s">
        <v>73</v>
      </c>
      <c r="D1886" t="s">
        <v>24</v>
      </c>
      <c r="E1886" s="1">
        <v>4881.4424967845698</v>
      </c>
      <c r="F1886">
        <v>0</v>
      </c>
      <c r="G1886">
        <f t="shared" si="87"/>
        <v>4881.4424967845698</v>
      </c>
      <c r="H1886">
        <f t="shared" si="88"/>
        <v>1</v>
      </c>
      <c r="I1886">
        <f t="shared" si="89"/>
        <v>0</v>
      </c>
    </row>
    <row r="1887" spans="1:9" x14ac:dyDescent="0.3">
      <c r="A1887" s="2">
        <v>1886</v>
      </c>
      <c r="B1887" t="s">
        <v>341</v>
      </c>
      <c r="C1887" t="s">
        <v>73</v>
      </c>
      <c r="D1887" t="s">
        <v>103</v>
      </c>
      <c r="E1887">
        <v>829.94532690287099</v>
      </c>
      <c r="F1887">
        <v>0</v>
      </c>
      <c r="G1887">
        <f t="shared" si="87"/>
        <v>829.94532690287099</v>
      </c>
      <c r="H1887">
        <f t="shared" si="88"/>
        <v>1</v>
      </c>
      <c r="I1887">
        <f t="shared" si="89"/>
        <v>0</v>
      </c>
    </row>
    <row r="1888" spans="1:9" x14ac:dyDescent="0.3">
      <c r="A1888" s="2">
        <v>1887</v>
      </c>
      <c r="B1888" t="s">
        <v>341</v>
      </c>
      <c r="C1888" t="s">
        <v>73</v>
      </c>
      <c r="D1888" t="s">
        <v>252</v>
      </c>
      <c r="E1888">
        <v>495.25594315905698</v>
      </c>
      <c r="F1888">
        <v>0</v>
      </c>
      <c r="G1888">
        <f t="shared" si="87"/>
        <v>495.25594315905698</v>
      </c>
      <c r="H1888">
        <f t="shared" si="88"/>
        <v>1</v>
      </c>
      <c r="I1888">
        <f t="shared" si="89"/>
        <v>0</v>
      </c>
    </row>
    <row r="1889" spans="1:9" x14ac:dyDescent="0.3">
      <c r="A1889" s="2">
        <v>1888</v>
      </c>
      <c r="B1889" t="s">
        <v>341</v>
      </c>
      <c r="C1889" t="s">
        <v>73</v>
      </c>
      <c r="D1889" t="s">
        <v>362</v>
      </c>
      <c r="E1889">
        <v>249.65060987492799</v>
      </c>
      <c r="F1889">
        <v>0</v>
      </c>
      <c r="G1889">
        <f t="shared" si="87"/>
        <v>249.65060987492799</v>
      </c>
      <c r="H1889">
        <f t="shared" si="88"/>
        <v>1</v>
      </c>
      <c r="I1889">
        <f t="shared" si="89"/>
        <v>0</v>
      </c>
    </row>
    <row r="1890" spans="1:9" x14ac:dyDescent="0.3">
      <c r="A1890" s="2">
        <v>1889</v>
      </c>
      <c r="B1890" t="s">
        <v>341</v>
      </c>
      <c r="C1890" t="s">
        <v>73</v>
      </c>
      <c r="D1890" t="s">
        <v>15</v>
      </c>
      <c r="E1890" s="1">
        <v>71846.505488218594</v>
      </c>
      <c r="F1890">
        <v>559.58436484099695</v>
      </c>
      <c r="G1890">
        <f t="shared" si="87"/>
        <v>72406.089853059588</v>
      </c>
      <c r="H1890">
        <f t="shared" si="88"/>
        <v>0.99227158425518336</v>
      </c>
      <c r="I1890">
        <f t="shared" si="89"/>
        <v>7.7284157448166795E-3</v>
      </c>
    </row>
    <row r="1891" spans="1:9" x14ac:dyDescent="0.3">
      <c r="A1891" s="2">
        <v>1890</v>
      </c>
      <c r="B1891" t="s">
        <v>341</v>
      </c>
      <c r="C1891" t="s">
        <v>73</v>
      </c>
      <c r="D1891" t="s">
        <v>141</v>
      </c>
      <c r="E1891">
        <v>382.55183656314398</v>
      </c>
      <c r="F1891">
        <v>0</v>
      </c>
      <c r="G1891">
        <f t="shared" si="87"/>
        <v>382.55183656314398</v>
      </c>
      <c r="H1891">
        <f t="shared" si="88"/>
        <v>1</v>
      </c>
      <c r="I1891">
        <f t="shared" si="89"/>
        <v>0</v>
      </c>
    </row>
    <row r="1892" spans="1:9" x14ac:dyDescent="0.3">
      <c r="A1892" s="2">
        <v>1891</v>
      </c>
      <c r="B1892" t="s">
        <v>341</v>
      </c>
      <c r="C1892" t="s">
        <v>73</v>
      </c>
      <c r="D1892" t="s">
        <v>27</v>
      </c>
      <c r="E1892">
        <v>418.80015101685598</v>
      </c>
      <c r="F1892">
        <v>0</v>
      </c>
      <c r="G1892">
        <f t="shared" si="87"/>
        <v>418.80015101685598</v>
      </c>
      <c r="H1892">
        <f t="shared" si="88"/>
        <v>1</v>
      </c>
      <c r="I1892">
        <f t="shared" si="89"/>
        <v>0</v>
      </c>
    </row>
    <row r="1893" spans="1:9" x14ac:dyDescent="0.3">
      <c r="A1893" s="2">
        <v>1892</v>
      </c>
      <c r="B1893" t="s">
        <v>341</v>
      </c>
      <c r="C1893" t="s">
        <v>73</v>
      </c>
      <c r="D1893" t="s">
        <v>367</v>
      </c>
      <c r="E1893" s="1">
        <v>1344.50964278637</v>
      </c>
      <c r="F1893">
        <v>0</v>
      </c>
      <c r="G1893">
        <f t="shared" si="87"/>
        <v>1344.50964278637</v>
      </c>
      <c r="H1893">
        <f t="shared" si="88"/>
        <v>1</v>
      </c>
      <c r="I1893">
        <f t="shared" si="89"/>
        <v>0</v>
      </c>
    </row>
    <row r="1894" spans="1:9" x14ac:dyDescent="0.3">
      <c r="A1894" s="2">
        <v>1893</v>
      </c>
      <c r="B1894" t="s">
        <v>341</v>
      </c>
      <c r="C1894" t="s">
        <v>73</v>
      </c>
      <c r="D1894" t="s">
        <v>62</v>
      </c>
      <c r="E1894">
        <v>274.67852201556599</v>
      </c>
      <c r="F1894">
        <v>0</v>
      </c>
      <c r="G1894">
        <f t="shared" si="87"/>
        <v>274.67852201556599</v>
      </c>
      <c r="H1894">
        <f t="shared" si="88"/>
        <v>1</v>
      </c>
      <c r="I1894">
        <f t="shared" si="89"/>
        <v>0</v>
      </c>
    </row>
    <row r="1895" spans="1:9" x14ac:dyDescent="0.3">
      <c r="A1895" s="2">
        <v>1894</v>
      </c>
      <c r="B1895" t="s">
        <v>341</v>
      </c>
      <c r="C1895" t="s">
        <v>73</v>
      </c>
      <c r="D1895" t="s">
        <v>29</v>
      </c>
      <c r="E1895" s="1">
        <v>1816.2479760434101</v>
      </c>
      <c r="F1895">
        <v>0</v>
      </c>
      <c r="G1895">
        <f t="shared" si="87"/>
        <v>1816.2479760434101</v>
      </c>
      <c r="H1895">
        <f t="shared" si="88"/>
        <v>1</v>
      </c>
      <c r="I1895">
        <f t="shared" si="89"/>
        <v>0</v>
      </c>
    </row>
    <row r="1896" spans="1:9" x14ac:dyDescent="0.3">
      <c r="A1896" s="2">
        <v>1895</v>
      </c>
      <c r="B1896" t="s">
        <v>341</v>
      </c>
      <c r="C1896" t="s">
        <v>73</v>
      </c>
      <c r="D1896" t="s">
        <v>34</v>
      </c>
      <c r="E1896" s="1">
        <v>1135.6468554749599</v>
      </c>
      <c r="F1896">
        <v>0</v>
      </c>
      <c r="G1896">
        <f t="shared" si="87"/>
        <v>1135.6468554749599</v>
      </c>
      <c r="H1896">
        <f t="shared" si="88"/>
        <v>1</v>
      </c>
      <c r="I1896">
        <f t="shared" si="89"/>
        <v>0</v>
      </c>
    </row>
    <row r="1897" spans="1:9" x14ac:dyDescent="0.3">
      <c r="A1897" s="2">
        <v>1896</v>
      </c>
      <c r="B1897" t="s">
        <v>341</v>
      </c>
      <c r="C1897" t="s">
        <v>75</v>
      </c>
      <c r="D1897" t="s">
        <v>60</v>
      </c>
      <c r="E1897" s="1">
        <v>6584.8703963001699</v>
      </c>
      <c r="F1897">
        <v>0</v>
      </c>
      <c r="G1897">
        <f t="shared" si="87"/>
        <v>6584.8703963001699</v>
      </c>
      <c r="H1897">
        <f t="shared" si="88"/>
        <v>1</v>
      </c>
      <c r="I1897">
        <f t="shared" si="89"/>
        <v>0</v>
      </c>
    </row>
    <row r="1898" spans="1:9" x14ac:dyDescent="0.3">
      <c r="A1898" s="2">
        <v>1897</v>
      </c>
      <c r="B1898" t="s">
        <v>341</v>
      </c>
      <c r="C1898" t="s">
        <v>75</v>
      </c>
      <c r="D1898" t="s">
        <v>76</v>
      </c>
      <c r="E1898">
        <v>469.99578982939602</v>
      </c>
      <c r="F1898">
        <v>0</v>
      </c>
      <c r="G1898">
        <f t="shared" si="87"/>
        <v>469.99578982939602</v>
      </c>
      <c r="H1898">
        <f t="shared" si="88"/>
        <v>1</v>
      </c>
      <c r="I1898">
        <f t="shared" si="89"/>
        <v>0</v>
      </c>
    </row>
    <row r="1899" spans="1:9" x14ac:dyDescent="0.3">
      <c r="A1899" s="2">
        <v>1898</v>
      </c>
      <c r="B1899" t="s">
        <v>341</v>
      </c>
      <c r="C1899" t="s">
        <v>75</v>
      </c>
      <c r="D1899" t="s">
        <v>372</v>
      </c>
      <c r="E1899">
        <v>537.52753451936496</v>
      </c>
      <c r="F1899">
        <v>0</v>
      </c>
      <c r="G1899">
        <f t="shared" si="87"/>
        <v>537.52753451936496</v>
      </c>
      <c r="H1899">
        <f t="shared" si="88"/>
        <v>1</v>
      </c>
      <c r="I1899">
        <f t="shared" si="89"/>
        <v>0</v>
      </c>
    </row>
    <row r="1900" spans="1:9" x14ac:dyDescent="0.3">
      <c r="A1900" s="2">
        <v>1899</v>
      </c>
      <c r="B1900" t="s">
        <v>341</v>
      </c>
      <c r="C1900" t="s">
        <v>75</v>
      </c>
      <c r="D1900" t="s">
        <v>24</v>
      </c>
      <c r="E1900">
        <v>655.68350136147501</v>
      </c>
      <c r="F1900">
        <v>0</v>
      </c>
      <c r="G1900">
        <f t="shared" si="87"/>
        <v>655.68350136147501</v>
      </c>
      <c r="H1900">
        <f t="shared" si="88"/>
        <v>1</v>
      </c>
      <c r="I1900">
        <f t="shared" si="89"/>
        <v>0</v>
      </c>
    </row>
    <row r="1901" spans="1:9" x14ac:dyDescent="0.3">
      <c r="A1901" s="2">
        <v>1900</v>
      </c>
      <c r="B1901" t="s">
        <v>341</v>
      </c>
      <c r="C1901" t="s">
        <v>75</v>
      </c>
      <c r="D1901" t="s">
        <v>80</v>
      </c>
      <c r="E1901" s="1">
        <v>4759.9358041320702</v>
      </c>
      <c r="F1901">
        <v>0</v>
      </c>
      <c r="G1901">
        <f t="shared" si="87"/>
        <v>4759.9358041320702</v>
      </c>
      <c r="H1901">
        <f t="shared" si="88"/>
        <v>1</v>
      </c>
      <c r="I1901">
        <f t="shared" si="89"/>
        <v>0</v>
      </c>
    </row>
    <row r="1902" spans="1:9" x14ac:dyDescent="0.3">
      <c r="A1902" s="2">
        <v>1901</v>
      </c>
      <c r="B1902" t="s">
        <v>341</v>
      </c>
      <c r="C1902" t="s">
        <v>75</v>
      </c>
      <c r="D1902" t="s">
        <v>353</v>
      </c>
      <c r="E1902">
        <v>574.72293846861498</v>
      </c>
      <c r="F1902">
        <v>0</v>
      </c>
      <c r="G1902">
        <f t="shared" si="87"/>
        <v>574.72293846861498</v>
      </c>
      <c r="H1902">
        <f t="shared" si="88"/>
        <v>1</v>
      </c>
      <c r="I1902">
        <f t="shared" si="89"/>
        <v>0</v>
      </c>
    </row>
    <row r="1903" spans="1:9" x14ac:dyDescent="0.3">
      <c r="A1903" s="2">
        <v>1902</v>
      </c>
      <c r="B1903" t="s">
        <v>341</v>
      </c>
      <c r="C1903" t="s">
        <v>75</v>
      </c>
      <c r="D1903" t="s">
        <v>81</v>
      </c>
      <c r="E1903">
        <v>472.23433470779702</v>
      </c>
      <c r="F1903">
        <v>0</v>
      </c>
      <c r="G1903">
        <f t="shared" si="87"/>
        <v>472.23433470779702</v>
      </c>
      <c r="H1903">
        <f t="shared" si="88"/>
        <v>1</v>
      </c>
      <c r="I1903">
        <f t="shared" si="89"/>
        <v>0</v>
      </c>
    </row>
    <row r="1904" spans="1:9" x14ac:dyDescent="0.3">
      <c r="A1904" s="2">
        <v>1903</v>
      </c>
      <c r="B1904" t="s">
        <v>341</v>
      </c>
      <c r="C1904" t="s">
        <v>75</v>
      </c>
      <c r="D1904" t="s">
        <v>373</v>
      </c>
      <c r="E1904">
        <v>632.14055009204696</v>
      </c>
      <c r="F1904">
        <v>0</v>
      </c>
      <c r="G1904">
        <f t="shared" si="87"/>
        <v>632.14055009204696</v>
      </c>
      <c r="H1904">
        <f t="shared" si="88"/>
        <v>1</v>
      </c>
      <c r="I1904">
        <f t="shared" si="89"/>
        <v>0</v>
      </c>
    </row>
    <row r="1905" spans="1:9" x14ac:dyDescent="0.3">
      <c r="A1905" s="2">
        <v>1904</v>
      </c>
      <c r="B1905" t="s">
        <v>341</v>
      </c>
      <c r="C1905" t="s">
        <v>75</v>
      </c>
      <c r="D1905" t="s">
        <v>15</v>
      </c>
      <c r="E1905" s="1">
        <v>35140.529641343601</v>
      </c>
      <c r="F1905">
        <v>0</v>
      </c>
      <c r="G1905">
        <f t="shared" si="87"/>
        <v>35140.529641343601</v>
      </c>
      <c r="H1905">
        <f t="shared" si="88"/>
        <v>1</v>
      </c>
      <c r="I1905">
        <f t="shared" si="89"/>
        <v>0</v>
      </c>
    </row>
    <row r="1906" spans="1:9" x14ac:dyDescent="0.3">
      <c r="A1906" s="2">
        <v>1905</v>
      </c>
      <c r="B1906" t="s">
        <v>341</v>
      </c>
      <c r="C1906" t="s">
        <v>75</v>
      </c>
      <c r="D1906" t="s">
        <v>26</v>
      </c>
      <c r="E1906">
        <v>207.60263704373699</v>
      </c>
      <c r="F1906">
        <v>0</v>
      </c>
      <c r="G1906">
        <f t="shared" si="87"/>
        <v>207.60263704373699</v>
      </c>
      <c r="H1906">
        <f t="shared" si="88"/>
        <v>1</v>
      </c>
      <c r="I1906">
        <f t="shared" si="89"/>
        <v>0</v>
      </c>
    </row>
    <row r="1907" spans="1:9" x14ac:dyDescent="0.3">
      <c r="A1907" s="2">
        <v>1906</v>
      </c>
      <c r="B1907" t="s">
        <v>341</v>
      </c>
      <c r="C1907" t="s">
        <v>75</v>
      </c>
      <c r="D1907" t="s">
        <v>27</v>
      </c>
      <c r="E1907" s="1">
        <v>1973.4509934145799</v>
      </c>
      <c r="F1907">
        <v>0</v>
      </c>
      <c r="G1907">
        <f t="shared" si="87"/>
        <v>1973.4509934145799</v>
      </c>
      <c r="H1907">
        <f t="shared" si="88"/>
        <v>1</v>
      </c>
      <c r="I1907">
        <f t="shared" si="89"/>
        <v>0</v>
      </c>
    </row>
    <row r="1908" spans="1:9" x14ac:dyDescent="0.3">
      <c r="A1908" s="2">
        <v>1907</v>
      </c>
      <c r="B1908" t="s">
        <v>341</v>
      </c>
      <c r="C1908" t="s">
        <v>75</v>
      </c>
      <c r="D1908" t="s">
        <v>115</v>
      </c>
      <c r="E1908">
        <v>822.97696247890099</v>
      </c>
      <c r="F1908">
        <v>0</v>
      </c>
      <c r="G1908">
        <f t="shared" si="87"/>
        <v>822.97696247890099</v>
      </c>
      <c r="H1908">
        <f t="shared" si="88"/>
        <v>1</v>
      </c>
      <c r="I1908">
        <f t="shared" si="89"/>
        <v>0</v>
      </c>
    </row>
    <row r="1909" spans="1:9" x14ac:dyDescent="0.3">
      <c r="A1909" s="2">
        <v>1908</v>
      </c>
      <c r="B1909" t="s">
        <v>341</v>
      </c>
      <c r="C1909" t="s">
        <v>75</v>
      </c>
      <c r="D1909" t="s">
        <v>28</v>
      </c>
      <c r="E1909">
        <v>916.96374862869595</v>
      </c>
      <c r="F1909">
        <v>0</v>
      </c>
      <c r="G1909">
        <f t="shared" si="87"/>
        <v>916.96374862869595</v>
      </c>
      <c r="H1909">
        <f t="shared" si="88"/>
        <v>1</v>
      </c>
      <c r="I1909">
        <f t="shared" si="89"/>
        <v>0</v>
      </c>
    </row>
    <row r="1910" spans="1:9" x14ac:dyDescent="0.3">
      <c r="A1910" s="2">
        <v>1909</v>
      </c>
      <c r="B1910" t="s">
        <v>341</v>
      </c>
      <c r="C1910" t="s">
        <v>75</v>
      </c>
      <c r="D1910" t="s">
        <v>374</v>
      </c>
      <c r="E1910">
        <v>414.69946856351697</v>
      </c>
      <c r="F1910">
        <v>0</v>
      </c>
      <c r="G1910">
        <f t="shared" si="87"/>
        <v>414.69946856351697</v>
      </c>
      <c r="H1910">
        <f t="shared" si="88"/>
        <v>1</v>
      </c>
      <c r="I1910">
        <f t="shared" si="89"/>
        <v>0</v>
      </c>
    </row>
    <row r="1911" spans="1:9" x14ac:dyDescent="0.3">
      <c r="A1911" s="2">
        <v>1910</v>
      </c>
      <c r="B1911" t="s">
        <v>341</v>
      </c>
      <c r="C1911" t="s">
        <v>75</v>
      </c>
      <c r="D1911" t="s">
        <v>29</v>
      </c>
      <c r="E1911" s="1">
        <v>4563.5397003465996</v>
      </c>
      <c r="F1911">
        <v>0</v>
      </c>
      <c r="G1911">
        <f t="shared" si="87"/>
        <v>4563.5397003465996</v>
      </c>
      <c r="H1911">
        <f t="shared" si="88"/>
        <v>1</v>
      </c>
      <c r="I1911">
        <f t="shared" si="89"/>
        <v>0</v>
      </c>
    </row>
    <row r="1912" spans="1:9" x14ac:dyDescent="0.3">
      <c r="A1912" s="2">
        <v>1911</v>
      </c>
      <c r="B1912" t="s">
        <v>341</v>
      </c>
      <c r="C1912" t="s">
        <v>75</v>
      </c>
      <c r="D1912" t="s">
        <v>88</v>
      </c>
      <c r="E1912" s="1">
        <v>1345.2009400683</v>
      </c>
      <c r="F1912">
        <v>0</v>
      </c>
      <c r="G1912">
        <f t="shared" si="87"/>
        <v>1345.2009400683</v>
      </c>
      <c r="H1912">
        <f t="shared" si="88"/>
        <v>1</v>
      </c>
      <c r="I1912">
        <f t="shared" si="89"/>
        <v>0</v>
      </c>
    </row>
    <row r="1913" spans="1:9" x14ac:dyDescent="0.3">
      <c r="A1913" s="2">
        <v>1912</v>
      </c>
      <c r="B1913" t="s">
        <v>341</v>
      </c>
      <c r="C1913" t="s">
        <v>75</v>
      </c>
      <c r="D1913" t="s">
        <v>32</v>
      </c>
      <c r="E1913">
        <v>552.35430158236204</v>
      </c>
      <c r="F1913">
        <v>0</v>
      </c>
      <c r="G1913">
        <f t="shared" si="87"/>
        <v>552.35430158236204</v>
      </c>
      <c r="H1913">
        <f t="shared" si="88"/>
        <v>1</v>
      </c>
      <c r="I1913">
        <f t="shared" si="89"/>
        <v>0</v>
      </c>
    </row>
    <row r="1914" spans="1:9" x14ac:dyDescent="0.3">
      <c r="A1914" s="2">
        <v>1913</v>
      </c>
      <c r="B1914" t="s">
        <v>341</v>
      </c>
      <c r="C1914" t="s">
        <v>75</v>
      </c>
      <c r="D1914" t="s">
        <v>348</v>
      </c>
      <c r="E1914">
        <v>288.19861984849302</v>
      </c>
      <c r="F1914">
        <v>0</v>
      </c>
      <c r="G1914">
        <f t="shared" si="87"/>
        <v>288.19861984849302</v>
      </c>
      <c r="H1914">
        <f t="shared" si="88"/>
        <v>1</v>
      </c>
      <c r="I1914">
        <f t="shared" si="89"/>
        <v>0</v>
      </c>
    </row>
    <row r="1915" spans="1:9" x14ac:dyDescent="0.3">
      <c r="A1915" s="2">
        <v>1914</v>
      </c>
      <c r="B1915" t="s">
        <v>341</v>
      </c>
      <c r="C1915" t="s">
        <v>75</v>
      </c>
      <c r="D1915" t="s">
        <v>16</v>
      </c>
      <c r="E1915">
        <v>79.493437663495399</v>
      </c>
      <c r="F1915">
        <v>0</v>
      </c>
      <c r="G1915">
        <f t="shared" si="87"/>
        <v>79.493437663495399</v>
      </c>
      <c r="H1915">
        <f t="shared" si="88"/>
        <v>1</v>
      </c>
      <c r="I1915">
        <f t="shared" si="89"/>
        <v>0</v>
      </c>
    </row>
    <row r="1916" spans="1:9" x14ac:dyDescent="0.3">
      <c r="A1916" s="2">
        <v>1915</v>
      </c>
      <c r="B1916" t="s">
        <v>341</v>
      </c>
      <c r="C1916" t="s">
        <v>85</v>
      </c>
      <c r="D1916" t="s">
        <v>60</v>
      </c>
      <c r="E1916" s="1">
        <v>1883.5210992587899</v>
      </c>
      <c r="F1916">
        <v>0</v>
      </c>
      <c r="G1916">
        <f t="shared" si="87"/>
        <v>1883.5210992587899</v>
      </c>
      <c r="H1916">
        <f t="shared" si="88"/>
        <v>1</v>
      </c>
      <c r="I1916">
        <f t="shared" si="89"/>
        <v>0</v>
      </c>
    </row>
    <row r="1917" spans="1:9" x14ac:dyDescent="0.3">
      <c r="A1917" s="2">
        <v>1916</v>
      </c>
      <c r="B1917" t="s">
        <v>341</v>
      </c>
      <c r="C1917" t="s">
        <v>85</v>
      </c>
      <c r="D1917" t="s">
        <v>161</v>
      </c>
      <c r="E1917">
        <v>499.41606096072098</v>
      </c>
      <c r="F1917">
        <v>0</v>
      </c>
      <c r="G1917">
        <f t="shared" si="87"/>
        <v>499.41606096072098</v>
      </c>
      <c r="H1917">
        <f t="shared" si="88"/>
        <v>1</v>
      </c>
      <c r="I1917">
        <f t="shared" si="89"/>
        <v>0</v>
      </c>
    </row>
    <row r="1918" spans="1:9" x14ac:dyDescent="0.3">
      <c r="A1918" s="2">
        <v>1917</v>
      </c>
      <c r="B1918" t="s">
        <v>341</v>
      </c>
      <c r="C1918" t="s">
        <v>85</v>
      </c>
      <c r="D1918" t="s">
        <v>237</v>
      </c>
      <c r="E1918" s="1">
        <v>2773.0629973842301</v>
      </c>
      <c r="F1918">
        <v>0</v>
      </c>
      <c r="G1918">
        <f t="shared" si="87"/>
        <v>2773.0629973842301</v>
      </c>
      <c r="H1918">
        <f t="shared" si="88"/>
        <v>1</v>
      </c>
      <c r="I1918">
        <f t="shared" si="89"/>
        <v>0</v>
      </c>
    </row>
    <row r="1919" spans="1:9" x14ac:dyDescent="0.3">
      <c r="A1919" s="2">
        <v>1918</v>
      </c>
      <c r="B1919" t="s">
        <v>341</v>
      </c>
      <c r="C1919" t="s">
        <v>85</v>
      </c>
      <c r="D1919" t="s">
        <v>76</v>
      </c>
      <c r="E1919" s="1">
        <v>1767.72814150882</v>
      </c>
      <c r="F1919">
        <v>0</v>
      </c>
      <c r="G1919">
        <f t="shared" si="87"/>
        <v>1767.72814150882</v>
      </c>
      <c r="H1919">
        <f t="shared" si="88"/>
        <v>1</v>
      </c>
      <c r="I1919">
        <f t="shared" si="89"/>
        <v>0</v>
      </c>
    </row>
    <row r="1920" spans="1:9" x14ac:dyDescent="0.3">
      <c r="A1920" s="2">
        <v>1919</v>
      </c>
      <c r="B1920" t="s">
        <v>341</v>
      </c>
      <c r="C1920" t="s">
        <v>85</v>
      </c>
      <c r="D1920" t="s">
        <v>372</v>
      </c>
      <c r="E1920">
        <v>957.13290880220995</v>
      </c>
      <c r="F1920">
        <v>0</v>
      </c>
      <c r="G1920">
        <f t="shared" si="87"/>
        <v>957.13290880220995</v>
      </c>
      <c r="H1920">
        <f t="shared" si="88"/>
        <v>1</v>
      </c>
      <c r="I1920">
        <f t="shared" si="89"/>
        <v>0</v>
      </c>
    </row>
    <row r="1921" spans="1:9" x14ac:dyDescent="0.3">
      <c r="A1921" s="2">
        <v>1920</v>
      </c>
      <c r="B1921" t="s">
        <v>341</v>
      </c>
      <c r="C1921" t="s">
        <v>85</v>
      </c>
      <c r="D1921" t="s">
        <v>86</v>
      </c>
      <c r="E1921">
        <v>449.81415426105599</v>
      </c>
      <c r="F1921">
        <v>0</v>
      </c>
      <c r="G1921">
        <f t="shared" si="87"/>
        <v>449.81415426105599</v>
      </c>
      <c r="H1921">
        <f t="shared" si="88"/>
        <v>1</v>
      </c>
      <c r="I1921">
        <f t="shared" si="89"/>
        <v>0</v>
      </c>
    </row>
    <row r="1922" spans="1:9" x14ac:dyDescent="0.3">
      <c r="A1922" s="2">
        <v>1921</v>
      </c>
      <c r="B1922" t="s">
        <v>341</v>
      </c>
      <c r="C1922" t="s">
        <v>85</v>
      </c>
      <c r="D1922" t="s">
        <v>13</v>
      </c>
      <c r="E1922">
        <v>676.78981012082897</v>
      </c>
      <c r="F1922">
        <v>0</v>
      </c>
      <c r="G1922">
        <f t="shared" si="87"/>
        <v>676.78981012082897</v>
      </c>
      <c r="H1922">
        <f t="shared" si="88"/>
        <v>1</v>
      </c>
      <c r="I1922">
        <f t="shared" si="89"/>
        <v>0</v>
      </c>
    </row>
    <row r="1923" spans="1:9" x14ac:dyDescent="0.3">
      <c r="A1923" s="2">
        <v>1922</v>
      </c>
      <c r="B1923" t="s">
        <v>341</v>
      </c>
      <c r="C1923" t="s">
        <v>85</v>
      </c>
      <c r="D1923" t="s">
        <v>249</v>
      </c>
      <c r="E1923">
        <v>224.212273709794</v>
      </c>
      <c r="F1923">
        <v>0</v>
      </c>
      <c r="G1923">
        <f t="shared" ref="G1923:G1986" si="90">SUM(E1923:F1923)</f>
        <v>224.212273709794</v>
      </c>
      <c r="H1923">
        <f t="shared" ref="H1923:H1986" si="91">E1923/G1923</f>
        <v>1</v>
      </c>
      <c r="I1923">
        <f t="shared" ref="I1923:I1986" si="92">F1923/G1923</f>
        <v>0</v>
      </c>
    </row>
    <row r="1924" spans="1:9" x14ac:dyDescent="0.3">
      <c r="A1924" s="2">
        <v>1923</v>
      </c>
      <c r="B1924" t="s">
        <v>341</v>
      </c>
      <c r="C1924" t="s">
        <v>85</v>
      </c>
      <c r="D1924" t="s">
        <v>14</v>
      </c>
      <c r="E1924">
        <v>619.805412060035</v>
      </c>
      <c r="F1924">
        <v>0</v>
      </c>
      <c r="G1924">
        <f t="shared" si="90"/>
        <v>619.805412060035</v>
      </c>
      <c r="H1924">
        <f t="shared" si="91"/>
        <v>1</v>
      </c>
      <c r="I1924">
        <f t="shared" si="92"/>
        <v>0</v>
      </c>
    </row>
    <row r="1925" spans="1:9" x14ac:dyDescent="0.3">
      <c r="A1925" s="2">
        <v>1924</v>
      </c>
      <c r="B1925" t="s">
        <v>341</v>
      </c>
      <c r="C1925" t="s">
        <v>85</v>
      </c>
      <c r="D1925" t="s">
        <v>79</v>
      </c>
      <c r="E1925">
        <v>368.19898668716303</v>
      </c>
      <c r="F1925">
        <v>0</v>
      </c>
      <c r="G1925">
        <f t="shared" si="90"/>
        <v>368.19898668716303</v>
      </c>
      <c r="H1925">
        <f t="shared" si="91"/>
        <v>1</v>
      </c>
      <c r="I1925">
        <f t="shared" si="92"/>
        <v>0</v>
      </c>
    </row>
    <row r="1926" spans="1:9" x14ac:dyDescent="0.3">
      <c r="A1926" s="2">
        <v>1925</v>
      </c>
      <c r="B1926" t="s">
        <v>341</v>
      </c>
      <c r="C1926" t="s">
        <v>85</v>
      </c>
      <c r="D1926" t="s">
        <v>24</v>
      </c>
      <c r="E1926">
        <v>341.09009095899</v>
      </c>
      <c r="F1926">
        <v>0</v>
      </c>
      <c r="G1926">
        <f t="shared" si="90"/>
        <v>341.09009095899</v>
      </c>
      <c r="H1926">
        <f t="shared" si="91"/>
        <v>1</v>
      </c>
      <c r="I1926">
        <f t="shared" si="92"/>
        <v>0</v>
      </c>
    </row>
    <row r="1927" spans="1:9" x14ac:dyDescent="0.3">
      <c r="A1927" s="2">
        <v>1926</v>
      </c>
      <c r="B1927" t="s">
        <v>341</v>
      </c>
      <c r="C1927" t="s">
        <v>85</v>
      </c>
      <c r="D1927" t="s">
        <v>80</v>
      </c>
      <c r="E1927" s="1">
        <v>10272.662874949499</v>
      </c>
      <c r="F1927">
        <v>0</v>
      </c>
      <c r="G1927">
        <f t="shared" si="90"/>
        <v>10272.662874949499</v>
      </c>
      <c r="H1927">
        <f t="shared" si="91"/>
        <v>1</v>
      </c>
      <c r="I1927">
        <f t="shared" si="92"/>
        <v>0</v>
      </c>
    </row>
    <row r="1928" spans="1:9" x14ac:dyDescent="0.3">
      <c r="A1928" s="2">
        <v>1927</v>
      </c>
      <c r="B1928" t="s">
        <v>341</v>
      </c>
      <c r="C1928" t="s">
        <v>85</v>
      </c>
      <c r="D1928" t="s">
        <v>145</v>
      </c>
      <c r="E1928" s="1">
        <v>1714.24342285378</v>
      </c>
      <c r="F1928">
        <v>0</v>
      </c>
      <c r="G1928">
        <f t="shared" si="90"/>
        <v>1714.24342285378</v>
      </c>
      <c r="H1928">
        <f t="shared" si="91"/>
        <v>1</v>
      </c>
      <c r="I1928">
        <f t="shared" si="92"/>
        <v>0</v>
      </c>
    </row>
    <row r="1929" spans="1:9" x14ac:dyDescent="0.3">
      <c r="A1929" s="2">
        <v>1928</v>
      </c>
      <c r="B1929" t="s">
        <v>341</v>
      </c>
      <c r="C1929" t="s">
        <v>85</v>
      </c>
      <c r="D1929" t="s">
        <v>353</v>
      </c>
      <c r="E1929">
        <v>921.47622360752598</v>
      </c>
      <c r="F1929">
        <v>3.96231608383802</v>
      </c>
      <c r="G1929">
        <f t="shared" si="90"/>
        <v>925.43853969136399</v>
      </c>
      <c r="H1929">
        <f t="shared" si="91"/>
        <v>0.99571844491676409</v>
      </c>
      <c r="I1929">
        <f t="shared" si="92"/>
        <v>4.2815550832359566E-3</v>
      </c>
    </row>
    <row r="1930" spans="1:9" x14ac:dyDescent="0.3">
      <c r="A1930" s="2">
        <v>1929</v>
      </c>
      <c r="B1930" t="s">
        <v>341</v>
      </c>
      <c r="C1930" t="s">
        <v>85</v>
      </c>
      <c r="D1930" t="s">
        <v>81</v>
      </c>
      <c r="E1930" s="1">
        <v>6310.3919278511703</v>
      </c>
      <c r="F1930">
        <v>0</v>
      </c>
      <c r="G1930">
        <f t="shared" si="90"/>
        <v>6310.3919278511703</v>
      </c>
      <c r="H1930">
        <f t="shared" si="91"/>
        <v>1</v>
      </c>
      <c r="I1930">
        <f t="shared" si="92"/>
        <v>0</v>
      </c>
    </row>
    <row r="1931" spans="1:9" x14ac:dyDescent="0.3">
      <c r="A1931" s="2">
        <v>1930</v>
      </c>
      <c r="B1931" t="s">
        <v>341</v>
      </c>
      <c r="C1931" t="s">
        <v>85</v>
      </c>
      <c r="D1931" t="s">
        <v>373</v>
      </c>
      <c r="E1931" s="1">
        <v>5645.1260553100001</v>
      </c>
      <c r="F1931">
        <v>0</v>
      </c>
      <c r="G1931">
        <f t="shared" si="90"/>
        <v>5645.1260553100001</v>
      </c>
      <c r="H1931">
        <f t="shared" si="91"/>
        <v>1</v>
      </c>
      <c r="I1931">
        <f t="shared" si="92"/>
        <v>0</v>
      </c>
    </row>
    <row r="1932" spans="1:9" x14ac:dyDescent="0.3">
      <c r="A1932" s="2">
        <v>1931</v>
      </c>
      <c r="B1932" t="s">
        <v>341</v>
      </c>
      <c r="C1932" t="s">
        <v>85</v>
      </c>
      <c r="D1932" t="s">
        <v>61</v>
      </c>
      <c r="E1932" s="1">
        <v>3109.6737248241602</v>
      </c>
      <c r="F1932">
        <v>0</v>
      </c>
      <c r="G1932">
        <f t="shared" si="90"/>
        <v>3109.6737248241602</v>
      </c>
      <c r="H1932">
        <f t="shared" si="91"/>
        <v>1</v>
      </c>
      <c r="I1932">
        <f t="shared" si="92"/>
        <v>0</v>
      </c>
    </row>
    <row r="1933" spans="1:9" x14ac:dyDescent="0.3">
      <c r="A1933" s="2">
        <v>1932</v>
      </c>
      <c r="B1933" t="s">
        <v>341</v>
      </c>
      <c r="C1933" t="s">
        <v>85</v>
      </c>
      <c r="D1933" t="s">
        <v>123</v>
      </c>
      <c r="E1933">
        <v>724.21911066329096</v>
      </c>
      <c r="F1933">
        <v>0</v>
      </c>
      <c r="G1933">
        <f t="shared" si="90"/>
        <v>724.21911066329096</v>
      </c>
      <c r="H1933">
        <f t="shared" si="91"/>
        <v>1</v>
      </c>
      <c r="I1933">
        <f t="shared" si="92"/>
        <v>0</v>
      </c>
    </row>
    <row r="1934" spans="1:9" x14ac:dyDescent="0.3">
      <c r="A1934" s="2">
        <v>1933</v>
      </c>
      <c r="B1934" t="s">
        <v>341</v>
      </c>
      <c r="C1934" t="s">
        <v>85</v>
      </c>
      <c r="D1934" t="s">
        <v>375</v>
      </c>
      <c r="E1934">
        <v>264.52914196749498</v>
      </c>
      <c r="F1934">
        <v>0</v>
      </c>
      <c r="G1934">
        <f t="shared" si="90"/>
        <v>264.52914196749498</v>
      </c>
      <c r="H1934">
        <f t="shared" si="91"/>
        <v>1</v>
      </c>
      <c r="I1934">
        <f t="shared" si="92"/>
        <v>0</v>
      </c>
    </row>
    <row r="1935" spans="1:9" x14ac:dyDescent="0.3">
      <c r="A1935" s="2">
        <v>1934</v>
      </c>
      <c r="B1935" t="s">
        <v>341</v>
      </c>
      <c r="C1935" t="s">
        <v>85</v>
      </c>
      <c r="D1935" t="s">
        <v>15</v>
      </c>
      <c r="E1935" s="1">
        <v>9534.6737251239101</v>
      </c>
      <c r="F1935">
        <v>0</v>
      </c>
      <c r="G1935">
        <f t="shared" si="90"/>
        <v>9534.6737251239101</v>
      </c>
      <c r="H1935">
        <f t="shared" si="91"/>
        <v>1</v>
      </c>
      <c r="I1935">
        <f t="shared" si="92"/>
        <v>0</v>
      </c>
    </row>
    <row r="1936" spans="1:9" x14ac:dyDescent="0.3">
      <c r="A1936" s="2">
        <v>1935</v>
      </c>
      <c r="B1936" t="s">
        <v>341</v>
      </c>
      <c r="C1936" t="s">
        <v>85</v>
      </c>
      <c r="D1936" t="s">
        <v>141</v>
      </c>
      <c r="E1936" s="1">
        <v>1542.56450968779</v>
      </c>
      <c r="F1936">
        <v>0</v>
      </c>
      <c r="G1936">
        <f t="shared" si="90"/>
        <v>1542.56450968779</v>
      </c>
      <c r="H1936">
        <f t="shared" si="91"/>
        <v>1</v>
      </c>
      <c r="I1936">
        <f t="shared" si="92"/>
        <v>0</v>
      </c>
    </row>
    <row r="1937" spans="1:9" x14ac:dyDescent="0.3">
      <c r="A1937" s="2">
        <v>1936</v>
      </c>
      <c r="B1937" t="s">
        <v>341</v>
      </c>
      <c r="C1937" t="s">
        <v>85</v>
      </c>
      <c r="D1937" t="s">
        <v>27</v>
      </c>
      <c r="E1937" s="1">
        <v>5441.2446644622496</v>
      </c>
      <c r="F1937">
        <v>0</v>
      </c>
      <c r="G1937">
        <f t="shared" si="90"/>
        <v>5441.2446644622496</v>
      </c>
      <c r="H1937">
        <f t="shared" si="91"/>
        <v>1</v>
      </c>
      <c r="I1937">
        <f t="shared" si="92"/>
        <v>0</v>
      </c>
    </row>
    <row r="1938" spans="1:9" x14ac:dyDescent="0.3">
      <c r="A1938" s="2">
        <v>1937</v>
      </c>
      <c r="B1938" t="s">
        <v>341</v>
      </c>
      <c r="C1938" t="s">
        <v>85</v>
      </c>
      <c r="D1938" t="s">
        <v>115</v>
      </c>
      <c r="E1938" s="1">
        <v>2799.6786974236702</v>
      </c>
      <c r="F1938">
        <v>0</v>
      </c>
      <c r="G1938">
        <f t="shared" si="90"/>
        <v>2799.6786974236702</v>
      </c>
      <c r="H1938">
        <f t="shared" si="91"/>
        <v>1</v>
      </c>
      <c r="I1938">
        <f t="shared" si="92"/>
        <v>0</v>
      </c>
    </row>
    <row r="1939" spans="1:9" x14ac:dyDescent="0.3">
      <c r="A1939" s="2">
        <v>1938</v>
      </c>
      <c r="B1939" t="s">
        <v>341</v>
      </c>
      <c r="C1939" t="s">
        <v>85</v>
      </c>
      <c r="D1939" t="s">
        <v>367</v>
      </c>
      <c r="E1939">
        <v>444.48542248599398</v>
      </c>
      <c r="F1939">
        <v>0</v>
      </c>
      <c r="G1939">
        <f t="shared" si="90"/>
        <v>444.48542248599398</v>
      </c>
      <c r="H1939">
        <f t="shared" si="91"/>
        <v>1</v>
      </c>
      <c r="I1939">
        <f t="shared" si="92"/>
        <v>0</v>
      </c>
    </row>
    <row r="1940" spans="1:9" x14ac:dyDescent="0.3">
      <c r="A1940" s="2">
        <v>1939</v>
      </c>
      <c r="B1940" t="s">
        <v>341</v>
      </c>
      <c r="C1940" t="s">
        <v>85</v>
      </c>
      <c r="D1940" t="s">
        <v>55</v>
      </c>
      <c r="E1940" s="1">
        <v>1566.8523313466901</v>
      </c>
      <c r="F1940">
        <v>0</v>
      </c>
      <c r="G1940">
        <f t="shared" si="90"/>
        <v>1566.8523313466901</v>
      </c>
      <c r="H1940">
        <f t="shared" si="91"/>
        <v>1</v>
      </c>
      <c r="I1940">
        <f t="shared" si="92"/>
        <v>0</v>
      </c>
    </row>
    <row r="1941" spans="1:9" x14ac:dyDescent="0.3">
      <c r="A1941" s="2">
        <v>1940</v>
      </c>
      <c r="B1941" t="s">
        <v>341</v>
      </c>
      <c r="C1941" t="s">
        <v>85</v>
      </c>
      <c r="D1941" t="s">
        <v>28</v>
      </c>
      <c r="E1941" s="1">
        <v>1072.88280854646</v>
      </c>
      <c r="F1941">
        <v>0</v>
      </c>
      <c r="G1941">
        <f t="shared" si="90"/>
        <v>1072.88280854646</v>
      </c>
      <c r="H1941">
        <f t="shared" si="91"/>
        <v>1</v>
      </c>
      <c r="I1941">
        <f t="shared" si="92"/>
        <v>0</v>
      </c>
    </row>
    <row r="1942" spans="1:9" x14ac:dyDescent="0.3">
      <c r="A1942" s="2">
        <v>1941</v>
      </c>
      <c r="B1942" t="s">
        <v>341</v>
      </c>
      <c r="C1942" t="s">
        <v>85</v>
      </c>
      <c r="D1942" t="s">
        <v>374</v>
      </c>
      <c r="E1942" s="1">
        <v>3896.67354867832</v>
      </c>
      <c r="F1942">
        <v>0</v>
      </c>
      <c r="G1942">
        <f t="shared" si="90"/>
        <v>3896.67354867832</v>
      </c>
      <c r="H1942">
        <f t="shared" si="91"/>
        <v>1</v>
      </c>
      <c r="I1942">
        <f t="shared" si="92"/>
        <v>0</v>
      </c>
    </row>
    <row r="1943" spans="1:9" x14ac:dyDescent="0.3">
      <c r="A1943" s="2">
        <v>1942</v>
      </c>
      <c r="B1943" t="s">
        <v>341</v>
      </c>
      <c r="C1943" t="s">
        <v>85</v>
      </c>
      <c r="D1943" t="s">
        <v>376</v>
      </c>
      <c r="E1943">
        <v>438.66133009944002</v>
      </c>
      <c r="F1943">
        <v>0</v>
      </c>
      <c r="G1943">
        <f t="shared" si="90"/>
        <v>438.66133009944002</v>
      </c>
      <c r="H1943">
        <f t="shared" si="91"/>
        <v>1</v>
      </c>
      <c r="I1943">
        <f t="shared" si="92"/>
        <v>0</v>
      </c>
    </row>
    <row r="1944" spans="1:9" x14ac:dyDescent="0.3">
      <c r="A1944" s="2">
        <v>1943</v>
      </c>
      <c r="B1944" t="s">
        <v>341</v>
      </c>
      <c r="C1944" t="s">
        <v>85</v>
      </c>
      <c r="D1944" t="s">
        <v>87</v>
      </c>
      <c r="E1944">
        <v>504.928128581485</v>
      </c>
      <c r="F1944">
        <v>13.5774860475008</v>
      </c>
      <c r="G1944">
        <f t="shared" si="90"/>
        <v>518.50561462898577</v>
      </c>
      <c r="H1944">
        <f t="shared" si="91"/>
        <v>0.97381419667515834</v>
      </c>
      <c r="I1944">
        <f t="shared" si="92"/>
        <v>2.618580332484173E-2</v>
      </c>
    </row>
    <row r="1945" spans="1:9" x14ac:dyDescent="0.3">
      <c r="A1945" s="2">
        <v>1944</v>
      </c>
      <c r="B1945" t="s">
        <v>341</v>
      </c>
      <c r="C1945" t="s">
        <v>85</v>
      </c>
      <c r="D1945" t="s">
        <v>370</v>
      </c>
      <c r="E1945" s="1">
        <v>1569.42214137974</v>
      </c>
      <c r="F1945">
        <v>0</v>
      </c>
      <c r="G1945">
        <f t="shared" si="90"/>
        <v>1569.42214137974</v>
      </c>
      <c r="H1945">
        <f t="shared" si="91"/>
        <v>1</v>
      </c>
      <c r="I1945">
        <f t="shared" si="92"/>
        <v>0</v>
      </c>
    </row>
    <row r="1946" spans="1:9" x14ac:dyDescent="0.3">
      <c r="A1946" s="2">
        <v>1945</v>
      </c>
      <c r="B1946" t="s">
        <v>341</v>
      </c>
      <c r="C1946" t="s">
        <v>85</v>
      </c>
      <c r="D1946" t="s">
        <v>377</v>
      </c>
      <c r="E1946">
        <v>712.88510940885703</v>
      </c>
      <c r="F1946">
        <v>0</v>
      </c>
      <c r="G1946">
        <f t="shared" si="90"/>
        <v>712.88510940885703</v>
      </c>
      <c r="H1946">
        <f t="shared" si="91"/>
        <v>1</v>
      </c>
      <c r="I1946">
        <f t="shared" si="92"/>
        <v>0</v>
      </c>
    </row>
    <row r="1947" spans="1:9" x14ac:dyDescent="0.3">
      <c r="A1947" s="2">
        <v>1946</v>
      </c>
      <c r="B1947" t="s">
        <v>341</v>
      </c>
      <c r="C1947" t="s">
        <v>85</v>
      </c>
      <c r="D1947" t="s">
        <v>29</v>
      </c>
      <c r="E1947" s="1">
        <v>6076.4085539347298</v>
      </c>
      <c r="F1947">
        <v>0</v>
      </c>
      <c r="G1947">
        <f t="shared" si="90"/>
        <v>6076.4085539347298</v>
      </c>
      <c r="H1947">
        <f t="shared" si="91"/>
        <v>1</v>
      </c>
      <c r="I1947">
        <f t="shared" si="92"/>
        <v>0</v>
      </c>
    </row>
    <row r="1948" spans="1:9" x14ac:dyDescent="0.3">
      <c r="A1948" s="2">
        <v>1947</v>
      </c>
      <c r="B1948" t="s">
        <v>341</v>
      </c>
      <c r="C1948" t="s">
        <v>85</v>
      </c>
      <c r="D1948" t="s">
        <v>146</v>
      </c>
      <c r="E1948" s="1">
        <v>1880.20747576742</v>
      </c>
      <c r="F1948">
        <v>0</v>
      </c>
      <c r="G1948">
        <f t="shared" si="90"/>
        <v>1880.20747576742</v>
      </c>
      <c r="H1948">
        <f t="shared" si="91"/>
        <v>1</v>
      </c>
      <c r="I1948">
        <f t="shared" si="92"/>
        <v>0</v>
      </c>
    </row>
    <row r="1949" spans="1:9" x14ac:dyDescent="0.3">
      <c r="A1949" s="2">
        <v>1948</v>
      </c>
      <c r="B1949" t="s">
        <v>341</v>
      </c>
      <c r="C1949" t="s">
        <v>85</v>
      </c>
      <c r="D1949" t="s">
        <v>31</v>
      </c>
      <c r="E1949">
        <v>258.99294747203601</v>
      </c>
      <c r="F1949">
        <v>0</v>
      </c>
      <c r="G1949">
        <f t="shared" si="90"/>
        <v>258.99294747203601</v>
      </c>
      <c r="H1949">
        <f t="shared" si="91"/>
        <v>1</v>
      </c>
      <c r="I1949">
        <f t="shared" si="92"/>
        <v>0</v>
      </c>
    </row>
    <row r="1950" spans="1:9" x14ac:dyDescent="0.3">
      <c r="A1950" s="2">
        <v>1949</v>
      </c>
      <c r="B1950" t="s">
        <v>341</v>
      </c>
      <c r="C1950" t="s">
        <v>85</v>
      </c>
      <c r="D1950" t="s">
        <v>88</v>
      </c>
      <c r="E1950" s="1">
        <v>3436.3520629002101</v>
      </c>
      <c r="F1950">
        <v>0.92357888611525296</v>
      </c>
      <c r="G1950">
        <f t="shared" si="90"/>
        <v>3437.2756417863252</v>
      </c>
      <c r="H1950">
        <f t="shared" si="91"/>
        <v>0.99973130496871199</v>
      </c>
      <c r="I1950">
        <f t="shared" si="92"/>
        <v>2.6869503128799883E-4</v>
      </c>
    </row>
    <row r="1951" spans="1:9" x14ac:dyDescent="0.3">
      <c r="A1951" s="2">
        <v>1950</v>
      </c>
      <c r="B1951" t="s">
        <v>341</v>
      </c>
      <c r="C1951" t="s">
        <v>85</v>
      </c>
      <c r="D1951" t="s">
        <v>32</v>
      </c>
      <c r="E1951" s="1">
        <v>1597.46704355875</v>
      </c>
      <c r="F1951">
        <v>0</v>
      </c>
      <c r="G1951">
        <f t="shared" si="90"/>
        <v>1597.46704355875</v>
      </c>
      <c r="H1951">
        <f t="shared" si="91"/>
        <v>1</v>
      </c>
      <c r="I1951">
        <f t="shared" si="92"/>
        <v>0</v>
      </c>
    </row>
    <row r="1952" spans="1:9" x14ac:dyDescent="0.3">
      <c r="A1952" s="2">
        <v>1951</v>
      </c>
      <c r="B1952" t="s">
        <v>341</v>
      </c>
      <c r="C1952" t="s">
        <v>85</v>
      </c>
      <c r="D1952" t="s">
        <v>33</v>
      </c>
      <c r="E1952" s="1">
        <v>3083.41195014513</v>
      </c>
      <c r="F1952">
        <v>0</v>
      </c>
      <c r="G1952">
        <f t="shared" si="90"/>
        <v>3083.41195014513</v>
      </c>
      <c r="H1952">
        <f t="shared" si="91"/>
        <v>1</v>
      </c>
      <c r="I1952">
        <f t="shared" si="92"/>
        <v>0</v>
      </c>
    </row>
    <row r="1953" spans="1:9" x14ac:dyDescent="0.3">
      <c r="A1953" s="2">
        <v>1952</v>
      </c>
      <c r="B1953" t="s">
        <v>341</v>
      </c>
      <c r="C1953" t="s">
        <v>85</v>
      </c>
      <c r="D1953" t="s">
        <v>43</v>
      </c>
      <c r="E1953">
        <v>290.82755695685199</v>
      </c>
      <c r="F1953">
        <v>0</v>
      </c>
      <c r="G1953">
        <f t="shared" si="90"/>
        <v>290.82755695685199</v>
      </c>
      <c r="H1953">
        <f t="shared" si="91"/>
        <v>1</v>
      </c>
      <c r="I1953">
        <f t="shared" si="92"/>
        <v>0</v>
      </c>
    </row>
    <row r="1954" spans="1:9" x14ac:dyDescent="0.3">
      <c r="A1954" s="2">
        <v>1953</v>
      </c>
      <c r="B1954" t="s">
        <v>341</v>
      </c>
      <c r="C1954" t="s">
        <v>85</v>
      </c>
      <c r="D1954" t="s">
        <v>90</v>
      </c>
      <c r="E1954">
        <v>229.29344586802199</v>
      </c>
      <c r="F1954">
        <v>0</v>
      </c>
      <c r="G1954">
        <f t="shared" si="90"/>
        <v>229.29344586802199</v>
      </c>
      <c r="H1954">
        <f t="shared" si="91"/>
        <v>1</v>
      </c>
      <c r="I1954">
        <f t="shared" si="92"/>
        <v>0</v>
      </c>
    </row>
    <row r="1955" spans="1:9" x14ac:dyDescent="0.3">
      <c r="A1955" s="2">
        <v>1954</v>
      </c>
      <c r="B1955" t="s">
        <v>341</v>
      </c>
      <c r="C1955" t="s">
        <v>85</v>
      </c>
      <c r="D1955" t="s">
        <v>16</v>
      </c>
      <c r="E1955" s="1">
        <v>5096.2741672025504</v>
      </c>
      <c r="F1955">
        <v>0</v>
      </c>
      <c r="G1955">
        <f t="shared" si="90"/>
        <v>5096.2741672025504</v>
      </c>
      <c r="H1955">
        <f t="shared" si="91"/>
        <v>1</v>
      </c>
      <c r="I1955">
        <f t="shared" si="92"/>
        <v>0</v>
      </c>
    </row>
    <row r="1956" spans="1:9" x14ac:dyDescent="0.3">
      <c r="A1956" s="2">
        <v>1955</v>
      </c>
      <c r="B1956" t="s">
        <v>341</v>
      </c>
      <c r="C1956" t="s">
        <v>85</v>
      </c>
      <c r="D1956" t="s">
        <v>83</v>
      </c>
      <c r="E1956">
        <v>668.15856040422705</v>
      </c>
      <c r="F1956">
        <v>0</v>
      </c>
      <c r="G1956">
        <f t="shared" si="90"/>
        <v>668.15856040422705</v>
      </c>
      <c r="H1956">
        <f t="shared" si="91"/>
        <v>1</v>
      </c>
      <c r="I1956">
        <f t="shared" si="92"/>
        <v>0</v>
      </c>
    </row>
    <row r="1957" spans="1:9" x14ac:dyDescent="0.3">
      <c r="A1957" s="2">
        <v>1956</v>
      </c>
      <c r="B1957" t="s">
        <v>341</v>
      </c>
      <c r="C1957" t="s">
        <v>85</v>
      </c>
      <c r="D1957" t="s">
        <v>74</v>
      </c>
      <c r="E1957" s="1">
        <v>1010.77827536442</v>
      </c>
      <c r="F1957">
        <v>0</v>
      </c>
      <c r="G1957">
        <f t="shared" si="90"/>
        <v>1010.77827536442</v>
      </c>
      <c r="H1957">
        <f t="shared" si="91"/>
        <v>1</v>
      </c>
      <c r="I1957">
        <f t="shared" si="92"/>
        <v>0</v>
      </c>
    </row>
    <row r="1958" spans="1:9" x14ac:dyDescent="0.3">
      <c r="A1958" s="2">
        <v>1957</v>
      </c>
      <c r="B1958" t="s">
        <v>341</v>
      </c>
      <c r="C1958" t="s">
        <v>85</v>
      </c>
      <c r="D1958" t="s">
        <v>378</v>
      </c>
      <c r="E1958">
        <v>829.14498830039497</v>
      </c>
      <c r="F1958">
        <v>0</v>
      </c>
      <c r="G1958">
        <f t="shared" si="90"/>
        <v>829.14498830039497</v>
      </c>
      <c r="H1958">
        <f t="shared" si="91"/>
        <v>1</v>
      </c>
      <c r="I1958">
        <f t="shared" si="92"/>
        <v>0</v>
      </c>
    </row>
    <row r="1959" spans="1:9" x14ac:dyDescent="0.3">
      <c r="A1959" s="2">
        <v>1958</v>
      </c>
      <c r="B1959" t="s">
        <v>341</v>
      </c>
      <c r="C1959" t="s">
        <v>85</v>
      </c>
      <c r="D1959" t="s">
        <v>34</v>
      </c>
      <c r="E1959" s="1">
        <v>1015.5743925893</v>
      </c>
      <c r="F1959">
        <v>0</v>
      </c>
      <c r="G1959">
        <f t="shared" si="90"/>
        <v>1015.5743925893</v>
      </c>
      <c r="H1959">
        <f t="shared" si="91"/>
        <v>1</v>
      </c>
      <c r="I1959">
        <f t="shared" si="92"/>
        <v>0</v>
      </c>
    </row>
    <row r="1960" spans="1:9" x14ac:dyDescent="0.3">
      <c r="A1960" s="2">
        <v>1959</v>
      </c>
      <c r="B1960" t="s">
        <v>341</v>
      </c>
      <c r="C1960" t="s">
        <v>379</v>
      </c>
      <c r="D1960" t="s">
        <v>115</v>
      </c>
      <c r="E1960">
        <v>652.86714269718095</v>
      </c>
      <c r="F1960">
        <v>0</v>
      </c>
      <c r="G1960">
        <f t="shared" si="90"/>
        <v>652.86714269718095</v>
      </c>
      <c r="H1960">
        <f t="shared" si="91"/>
        <v>1</v>
      </c>
      <c r="I1960">
        <f t="shared" si="92"/>
        <v>0</v>
      </c>
    </row>
    <row r="1961" spans="1:9" x14ac:dyDescent="0.3">
      <c r="A1961" s="2">
        <v>1960</v>
      </c>
      <c r="B1961" t="s">
        <v>341</v>
      </c>
      <c r="C1961" t="s">
        <v>204</v>
      </c>
      <c r="D1961" t="s">
        <v>181</v>
      </c>
      <c r="E1961">
        <v>0</v>
      </c>
      <c r="F1961">
        <v>298.02083696331403</v>
      </c>
      <c r="G1961">
        <f t="shared" si="90"/>
        <v>298.02083696331403</v>
      </c>
      <c r="H1961">
        <f t="shared" si="91"/>
        <v>0</v>
      </c>
      <c r="I1961">
        <f t="shared" si="92"/>
        <v>1</v>
      </c>
    </row>
    <row r="1962" spans="1:9" x14ac:dyDescent="0.3">
      <c r="A1962" s="2">
        <v>1961</v>
      </c>
      <c r="B1962" t="s">
        <v>341</v>
      </c>
      <c r="C1962" t="s">
        <v>204</v>
      </c>
      <c r="D1962" t="s">
        <v>187</v>
      </c>
      <c r="E1962">
        <v>8.4353224951515795</v>
      </c>
      <c r="F1962" s="1">
        <v>1976.1007463363701</v>
      </c>
      <c r="G1962">
        <f t="shared" si="90"/>
        <v>1984.5360688315216</v>
      </c>
      <c r="H1962">
        <f t="shared" si="91"/>
        <v>4.2505261696343102E-3</v>
      </c>
      <c r="I1962">
        <f t="shared" si="92"/>
        <v>0.99574947383036572</v>
      </c>
    </row>
    <row r="1963" spans="1:9" x14ac:dyDescent="0.3">
      <c r="A1963" s="2">
        <v>1962</v>
      </c>
      <c r="B1963" t="s">
        <v>341</v>
      </c>
      <c r="C1963" t="s">
        <v>204</v>
      </c>
      <c r="D1963" t="s">
        <v>94</v>
      </c>
      <c r="E1963">
        <v>6.3194052742300002E-4</v>
      </c>
      <c r="F1963" s="1">
        <v>5934.2393043703696</v>
      </c>
      <c r="G1963">
        <f t="shared" si="90"/>
        <v>5934.2399363108971</v>
      </c>
      <c r="H1963">
        <f t="shared" si="91"/>
        <v>1.0649055889301548E-7</v>
      </c>
      <c r="I1963">
        <f t="shared" si="92"/>
        <v>0.99999989350944107</v>
      </c>
    </row>
    <row r="1964" spans="1:9" x14ac:dyDescent="0.3">
      <c r="A1964" s="2">
        <v>1963</v>
      </c>
      <c r="B1964" t="s">
        <v>341</v>
      </c>
      <c r="C1964" t="s">
        <v>204</v>
      </c>
      <c r="D1964" t="s">
        <v>46</v>
      </c>
      <c r="E1964">
        <v>0</v>
      </c>
      <c r="F1964" s="1">
        <v>2633.5902302117402</v>
      </c>
      <c r="G1964">
        <f t="shared" si="90"/>
        <v>2633.5902302117402</v>
      </c>
      <c r="H1964">
        <f t="shared" si="91"/>
        <v>0</v>
      </c>
      <c r="I1964">
        <f t="shared" si="92"/>
        <v>1</v>
      </c>
    </row>
    <row r="1965" spans="1:9" x14ac:dyDescent="0.3">
      <c r="A1965" s="2">
        <v>1964</v>
      </c>
      <c r="B1965" t="s">
        <v>341</v>
      </c>
      <c r="C1965" t="s">
        <v>204</v>
      </c>
      <c r="D1965" t="s">
        <v>189</v>
      </c>
      <c r="E1965">
        <v>171.503796096678</v>
      </c>
      <c r="F1965" s="1">
        <v>1455.37682070714</v>
      </c>
      <c r="G1965">
        <f t="shared" si="90"/>
        <v>1626.8806168038182</v>
      </c>
      <c r="H1965">
        <f t="shared" si="91"/>
        <v>0.10541879614597391</v>
      </c>
      <c r="I1965">
        <f t="shared" si="92"/>
        <v>0.89458120385402606</v>
      </c>
    </row>
    <row r="1966" spans="1:9" x14ac:dyDescent="0.3">
      <c r="A1966" s="2">
        <v>1965</v>
      </c>
      <c r="B1966" t="s">
        <v>341</v>
      </c>
      <c r="C1966" t="s">
        <v>204</v>
      </c>
      <c r="D1966" t="s">
        <v>174</v>
      </c>
      <c r="E1966">
        <v>0</v>
      </c>
      <c r="F1966">
        <v>974.34465206966195</v>
      </c>
      <c r="G1966">
        <f t="shared" si="90"/>
        <v>974.34465206966195</v>
      </c>
      <c r="H1966">
        <f t="shared" si="91"/>
        <v>0</v>
      </c>
      <c r="I1966">
        <f t="shared" si="92"/>
        <v>1</v>
      </c>
    </row>
    <row r="1967" spans="1:9" x14ac:dyDescent="0.3">
      <c r="A1967" s="2">
        <v>1966</v>
      </c>
      <c r="B1967" t="s">
        <v>341</v>
      </c>
      <c r="C1967" t="s">
        <v>91</v>
      </c>
      <c r="D1967" t="s">
        <v>60</v>
      </c>
      <c r="E1967">
        <v>265.334136638784</v>
      </c>
      <c r="F1967">
        <v>0</v>
      </c>
      <c r="G1967">
        <f t="shared" si="90"/>
        <v>265.334136638784</v>
      </c>
      <c r="H1967">
        <f t="shared" si="91"/>
        <v>1</v>
      </c>
      <c r="I1967">
        <f t="shared" si="92"/>
        <v>0</v>
      </c>
    </row>
    <row r="1968" spans="1:9" x14ac:dyDescent="0.3">
      <c r="A1968" s="2">
        <v>1967</v>
      </c>
      <c r="B1968" t="s">
        <v>341</v>
      </c>
      <c r="C1968" t="s">
        <v>91</v>
      </c>
      <c r="D1968" t="s">
        <v>11</v>
      </c>
      <c r="E1968" s="1">
        <v>4771.3852528039497</v>
      </c>
      <c r="F1968">
        <v>17.684777074985899</v>
      </c>
      <c r="G1968">
        <f t="shared" si="90"/>
        <v>4789.0700298789352</v>
      </c>
      <c r="H1968">
        <f t="shared" si="91"/>
        <v>0.99630726279535475</v>
      </c>
      <c r="I1968">
        <f t="shared" si="92"/>
        <v>3.6927372046453369E-3</v>
      </c>
    </row>
    <row r="1969" spans="1:9" x14ac:dyDescent="0.3">
      <c r="A1969" s="2">
        <v>1968</v>
      </c>
      <c r="B1969" t="s">
        <v>341</v>
      </c>
      <c r="C1969" t="s">
        <v>91</v>
      </c>
      <c r="D1969" t="s">
        <v>196</v>
      </c>
      <c r="E1969">
        <v>420.96767202802698</v>
      </c>
      <c r="F1969">
        <v>0</v>
      </c>
      <c r="G1969">
        <f t="shared" si="90"/>
        <v>420.96767202802698</v>
      </c>
      <c r="H1969">
        <f t="shared" si="91"/>
        <v>1</v>
      </c>
      <c r="I1969">
        <f t="shared" si="92"/>
        <v>0</v>
      </c>
    </row>
    <row r="1970" spans="1:9" x14ac:dyDescent="0.3">
      <c r="A1970" s="2">
        <v>1969</v>
      </c>
      <c r="B1970" t="s">
        <v>341</v>
      </c>
      <c r="C1970" t="s">
        <v>91</v>
      </c>
      <c r="D1970" t="s">
        <v>181</v>
      </c>
      <c r="E1970" s="1">
        <v>11875.3985548984</v>
      </c>
      <c r="F1970" s="1">
        <v>2125.97601431884</v>
      </c>
      <c r="G1970">
        <f t="shared" si="90"/>
        <v>14001.37456921724</v>
      </c>
      <c r="H1970">
        <f t="shared" si="91"/>
        <v>0.84815947864198205</v>
      </c>
      <c r="I1970">
        <f t="shared" si="92"/>
        <v>0.15184052135801798</v>
      </c>
    </row>
    <row r="1971" spans="1:9" x14ac:dyDescent="0.3">
      <c r="A1971" s="2">
        <v>1970</v>
      </c>
      <c r="B1971" t="s">
        <v>341</v>
      </c>
      <c r="C1971" t="s">
        <v>91</v>
      </c>
      <c r="D1971" t="s">
        <v>13</v>
      </c>
      <c r="E1971">
        <v>290.413187340474</v>
      </c>
      <c r="F1971">
        <v>0</v>
      </c>
      <c r="G1971">
        <f t="shared" si="90"/>
        <v>290.413187340474</v>
      </c>
      <c r="H1971">
        <f t="shared" si="91"/>
        <v>1</v>
      </c>
      <c r="I1971">
        <f t="shared" si="92"/>
        <v>0</v>
      </c>
    </row>
    <row r="1972" spans="1:9" x14ac:dyDescent="0.3">
      <c r="A1972" s="2">
        <v>1971</v>
      </c>
      <c r="B1972" t="s">
        <v>341</v>
      </c>
      <c r="C1972" t="s">
        <v>91</v>
      </c>
      <c r="D1972" t="s">
        <v>164</v>
      </c>
      <c r="E1972">
        <v>790.62832578471102</v>
      </c>
      <c r="F1972">
        <v>0</v>
      </c>
      <c r="G1972">
        <f t="shared" si="90"/>
        <v>790.62832578471102</v>
      </c>
      <c r="H1972">
        <f t="shared" si="91"/>
        <v>1</v>
      </c>
      <c r="I1972">
        <f t="shared" si="92"/>
        <v>0</v>
      </c>
    </row>
    <row r="1973" spans="1:9" x14ac:dyDescent="0.3">
      <c r="A1973" s="2">
        <v>1972</v>
      </c>
      <c r="B1973" t="s">
        <v>341</v>
      </c>
      <c r="C1973" t="s">
        <v>91</v>
      </c>
      <c r="D1973" t="s">
        <v>191</v>
      </c>
      <c r="E1973">
        <v>440.31005073548403</v>
      </c>
      <c r="F1973">
        <v>0</v>
      </c>
      <c r="G1973">
        <f t="shared" si="90"/>
        <v>440.31005073548403</v>
      </c>
      <c r="H1973">
        <f t="shared" si="91"/>
        <v>1</v>
      </c>
      <c r="I1973">
        <f t="shared" si="92"/>
        <v>0</v>
      </c>
    </row>
    <row r="1974" spans="1:9" x14ac:dyDescent="0.3">
      <c r="A1974" s="2">
        <v>1973</v>
      </c>
      <c r="B1974" t="s">
        <v>341</v>
      </c>
      <c r="C1974" t="s">
        <v>91</v>
      </c>
      <c r="D1974" t="s">
        <v>187</v>
      </c>
      <c r="E1974">
        <v>166.71379729261901</v>
      </c>
      <c r="F1974">
        <v>0</v>
      </c>
      <c r="G1974">
        <f t="shared" si="90"/>
        <v>166.71379729261901</v>
      </c>
      <c r="H1974">
        <f t="shared" si="91"/>
        <v>1</v>
      </c>
      <c r="I1974">
        <f t="shared" si="92"/>
        <v>0</v>
      </c>
    </row>
    <row r="1975" spans="1:9" x14ac:dyDescent="0.3">
      <c r="A1975" s="2">
        <v>1974</v>
      </c>
      <c r="B1975" t="s">
        <v>341</v>
      </c>
      <c r="C1975" t="s">
        <v>91</v>
      </c>
      <c r="D1975" t="s">
        <v>94</v>
      </c>
      <c r="E1975">
        <v>35.9138333833262</v>
      </c>
      <c r="F1975" s="1">
        <v>4602.5261861372401</v>
      </c>
      <c r="G1975">
        <f t="shared" si="90"/>
        <v>4638.4400195205662</v>
      </c>
      <c r="H1975">
        <f t="shared" si="91"/>
        <v>7.7426533990275223E-3</v>
      </c>
      <c r="I1975">
        <f t="shared" si="92"/>
        <v>0.99225734660097253</v>
      </c>
    </row>
    <row r="1976" spans="1:9" x14ac:dyDescent="0.3">
      <c r="A1976" s="2">
        <v>1975</v>
      </c>
      <c r="B1976" t="s">
        <v>341</v>
      </c>
      <c r="C1976" t="s">
        <v>91</v>
      </c>
      <c r="D1976" t="s">
        <v>166</v>
      </c>
      <c r="E1976">
        <v>634.027166823573</v>
      </c>
      <c r="F1976">
        <v>127.683527894744</v>
      </c>
      <c r="G1976">
        <f t="shared" si="90"/>
        <v>761.71069471831697</v>
      </c>
      <c r="H1976">
        <f t="shared" si="91"/>
        <v>0.83237267274819904</v>
      </c>
      <c r="I1976">
        <f t="shared" si="92"/>
        <v>0.16762732725180099</v>
      </c>
    </row>
    <row r="1977" spans="1:9" x14ac:dyDescent="0.3">
      <c r="A1977" s="2">
        <v>1976</v>
      </c>
      <c r="B1977" t="s">
        <v>341</v>
      </c>
      <c r="C1977" t="s">
        <v>91</v>
      </c>
      <c r="D1977" t="s">
        <v>169</v>
      </c>
      <c r="E1977">
        <v>174.654052153263</v>
      </c>
      <c r="F1977">
        <v>0</v>
      </c>
      <c r="G1977">
        <f t="shared" si="90"/>
        <v>174.654052153263</v>
      </c>
      <c r="H1977">
        <f t="shared" si="91"/>
        <v>1</v>
      </c>
      <c r="I1977">
        <f t="shared" si="92"/>
        <v>0</v>
      </c>
    </row>
    <row r="1978" spans="1:9" x14ac:dyDescent="0.3">
      <c r="A1978" s="2">
        <v>1977</v>
      </c>
      <c r="B1978" t="s">
        <v>341</v>
      </c>
      <c r="C1978" t="s">
        <v>91</v>
      </c>
      <c r="D1978" t="s">
        <v>22</v>
      </c>
      <c r="E1978">
        <v>0</v>
      </c>
      <c r="F1978">
        <v>113.89454969302101</v>
      </c>
      <c r="G1978">
        <f t="shared" si="90"/>
        <v>113.89454969302101</v>
      </c>
      <c r="H1978">
        <f t="shared" si="91"/>
        <v>0</v>
      </c>
      <c r="I1978">
        <f t="shared" si="92"/>
        <v>1</v>
      </c>
    </row>
    <row r="1979" spans="1:9" x14ac:dyDescent="0.3">
      <c r="A1979" s="2">
        <v>1978</v>
      </c>
      <c r="B1979" t="s">
        <v>341</v>
      </c>
      <c r="C1979" t="s">
        <v>91</v>
      </c>
      <c r="D1979" t="s">
        <v>170</v>
      </c>
      <c r="E1979">
        <v>786.44040448808096</v>
      </c>
      <c r="F1979">
        <v>463.68082610086799</v>
      </c>
      <c r="G1979">
        <f t="shared" si="90"/>
        <v>1250.1212305889489</v>
      </c>
      <c r="H1979">
        <f t="shared" si="91"/>
        <v>0.6290913115023079</v>
      </c>
      <c r="I1979">
        <f t="shared" si="92"/>
        <v>0.3709086884976921</v>
      </c>
    </row>
    <row r="1980" spans="1:9" x14ac:dyDescent="0.3">
      <c r="A1980" s="2">
        <v>1979</v>
      </c>
      <c r="B1980" t="s">
        <v>341</v>
      </c>
      <c r="C1980" t="s">
        <v>91</v>
      </c>
      <c r="D1980" t="s">
        <v>189</v>
      </c>
      <c r="E1980">
        <v>2.1199866202000001E-5</v>
      </c>
      <c r="F1980">
        <v>954.40926432739798</v>
      </c>
      <c r="G1980">
        <f t="shared" si="90"/>
        <v>954.40928552726416</v>
      </c>
      <c r="H1980">
        <f t="shared" si="91"/>
        <v>2.2212552333130453E-8</v>
      </c>
      <c r="I1980">
        <f t="shared" si="92"/>
        <v>0.99999997778744765</v>
      </c>
    </row>
    <row r="1981" spans="1:9" x14ac:dyDescent="0.3">
      <c r="A1981" s="2">
        <v>1980</v>
      </c>
      <c r="B1981" t="s">
        <v>341</v>
      </c>
      <c r="C1981" t="s">
        <v>91</v>
      </c>
      <c r="D1981" t="s">
        <v>174</v>
      </c>
      <c r="E1981">
        <v>6.7981678631982403</v>
      </c>
      <c r="F1981">
        <v>215.923070070828</v>
      </c>
      <c r="G1981">
        <f t="shared" si="90"/>
        <v>222.72123793402625</v>
      </c>
      <c r="H1981">
        <f t="shared" si="91"/>
        <v>3.0523213350726667E-2</v>
      </c>
      <c r="I1981">
        <f t="shared" si="92"/>
        <v>0.96947678664927328</v>
      </c>
    </row>
    <row r="1982" spans="1:9" x14ac:dyDescent="0.3">
      <c r="A1982" s="2">
        <v>1981</v>
      </c>
      <c r="B1982" t="s">
        <v>341</v>
      </c>
      <c r="C1982" t="s">
        <v>211</v>
      </c>
      <c r="D1982" t="s">
        <v>181</v>
      </c>
      <c r="E1982">
        <v>1.30091458401974</v>
      </c>
      <c r="F1982">
        <v>403.36351126343698</v>
      </c>
      <c r="G1982">
        <f t="shared" si="90"/>
        <v>404.6644258474567</v>
      </c>
      <c r="H1982">
        <f t="shared" si="91"/>
        <v>3.2147984871547272E-3</v>
      </c>
      <c r="I1982">
        <f t="shared" si="92"/>
        <v>0.99678520151284533</v>
      </c>
    </row>
    <row r="1983" spans="1:9" x14ac:dyDescent="0.3">
      <c r="A1983" s="2">
        <v>1982</v>
      </c>
      <c r="B1983" t="s">
        <v>341</v>
      </c>
      <c r="C1983" t="s">
        <v>211</v>
      </c>
      <c r="D1983" t="s">
        <v>94</v>
      </c>
      <c r="E1983">
        <v>0</v>
      </c>
      <c r="F1983">
        <v>45.479952214845802</v>
      </c>
      <c r="G1983">
        <f t="shared" si="90"/>
        <v>45.479952214845802</v>
      </c>
      <c r="H1983">
        <f t="shared" si="91"/>
        <v>0</v>
      </c>
      <c r="I1983">
        <f t="shared" si="92"/>
        <v>1</v>
      </c>
    </row>
    <row r="1984" spans="1:9" x14ac:dyDescent="0.3">
      <c r="A1984" s="2">
        <v>1983</v>
      </c>
      <c r="B1984" t="s">
        <v>341</v>
      </c>
      <c r="C1984" t="s">
        <v>211</v>
      </c>
      <c r="D1984" t="s">
        <v>169</v>
      </c>
      <c r="E1984">
        <v>0.43818930963847702</v>
      </c>
      <c r="F1984">
        <v>196.80467816162599</v>
      </c>
      <c r="G1984">
        <f t="shared" si="90"/>
        <v>197.24286747126447</v>
      </c>
      <c r="H1984">
        <f t="shared" si="91"/>
        <v>2.2215723957791024E-3</v>
      </c>
      <c r="I1984">
        <f t="shared" si="92"/>
        <v>0.99777842760422086</v>
      </c>
    </row>
    <row r="1985" spans="1:9" x14ac:dyDescent="0.3">
      <c r="A1985" s="2">
        <v>1984</v>
      </c>
      <c r="B1985" t="s">
        <v>341</v>
      </c>
      <c r="C1985" t="s">
        <v>93</v>
      </c>
      <c r="D1985" t="s">
        <v>11</v>
      </c>
      <c r="E1985">
        <v>253.63341944408501</v>
      </c>
      <c r="F1985">
        <v>0</v>
      </c>
      <c r="G1985">
        <f t="shared" si="90"/>
        <v>253.63341944408501</v>
      </c>
      <c r="H1985">
        <f t="shared" si="91"/>
        <v>1</v>
      </c>
      <c r="I1985">
        <f t="shared" si="92"/>
        <v>0</v>
      </c>
    </row>
    <row r="1986" spans="1:9" x14ac:dyDescent="0.3">
      <c r="A1986" s="2">
        <v>1985</v>
      </c>
      <c r="B1986" t="s">
        <v>341</v>
      </c>
      <c r="C1986" t="s">
        <v>93</v>
      </c>
      <c r="D1986" t="s">
        <v>38</v>
      </c>
      <c r="E1986">
        <v>545.24803425609002</v>
      </c>
      <c r="F1986">
        <v>0</v>
      </c>
      <c r="G1986">
        <f t="shared" si="90"/>
        <v>545.24803425609002</v>
      </c>
      <c r="H1986">
        <f t="shared" si="91"/>
        <v>1</v>
      </c>
      <c r="I1986">
        <f t="shared" si="92"/>
        <v>0</v>
      </c>
    </row>
    <row r="1987" spans="1:9" x14ac:dyDescent="0.3">
      <c r="A1987" s="2">
        <v>1986</v>
      </c>
      <c r="B1987" t="s">
        <v>341</v>
      </c>
      <c r="C1987" t="s">
        <v>93</v>
      </c>
      <c r="D1987" t="s">
        <v>181</v>
      </c>
      <c r="E1987" s="1">
        <v>9471.1681150019194</v>
      </c>
      <c r="F1987" s="1">
        <v>2976.8866389591799</v>
      </c>
      <c r="G1987">
        <f t="shared" ref="G1987:G2050" si="93">SUM(E1987:F1987)</f>
        <v>12448.0547539611</v>
      </c>
      <c r="H1987">
        <f t="shared" ref="H1987:H2050" si="94">E1987/G1987</f>
        <v>0.7608552743542597</v>
      </c>
      <c r="I1987">
        <f t="shared" ref="I1987:I2050" si="95">F1987/G1987</f>
        <v>0.23914472564574024</v>
      </c>
    </row>
    <row r="1988" spans="1:9" x14ac:dyDescent="0.3">
      <c r="A1988" s="2">
        <v>1987</v>
      </c>
      <c r="B1988" t="s">
        <v>341</v>
      </c>
      <c r="C1988" t="s">
        <v>93</v>
      </c>
      <c r="D1988" t="s">
        <v>13</v>
      </c>
      <c r="E1988" s="1">
        <v>2402.3802548558801</v>
      </c>
      <c r="F1988">
        <v>696.83250574570104</v>
      </c>
      <c r="G1988">
        <f t="shared" si="93"/>
        <v>3099.2127606015811</v>
      </c>
      <c r="H1988">
        <f t="shared" si="94"/>
        <v>0.77515822256409384</v>
      </c>
      <c r="I1988">
        <f t="shared" si="95"/>
        <v>0.22484177743590616</v>
      </c>
    </row>
    <row r="1989" spans="1:9" x14ac:dyDescent="0.3">
      <c r="A1989" s="2">
        <v>1988</v>
      </c>
      <c r="B1989" t="s">
        <v>341</v>
      </c>
      <c r="C1989" t="s">
        <v>93</v>
      </c>
      <c r="D1989" t="s">
        <v>14</v>
      </c>
      <c r="E1989">
        <v>476.98691090911302</v>
      </c>
      <c r="F1989">
        <v>58.462558703163197</v>
      </c>
      <c r="G1989">
        <f t="shared" si="93"/>
        <v>535.44946961227618</v>
      </c>
      <c r="H1989">
        <f t="shared" si="94"/>
        <v>0.89081591817525485</v>
      </c>
      <c r="I1989">
        <f t="shared" si="95"/>
        <v>0.10918408182474523</v>
      </c>
    </row>
    <row r="1990" spans="1:9" x14ac:dyDescent="0.3">
      <c r="A1990" s="2">
        <v>1989</v>
      </c>
      <c r="B1990" t="s">
        <v>341</v>
      </c>
      <c r="C1990" t="s">
        <v>93</v>
      </c>
      <c r="D1990" t="s">
        <v>102</v>
      </c>
      <c r="E1990" s="1">
        <v>1960.4068594707201</v>
      </c>
      <c r="F1990">
        <v>0</v>
      </c>
      <c r="G1990">
        <f t="shared" si="93"/>
        <v>1960.4068594707201</v>
      </c>
      <c r="H1990">
        <f t="shared" si="94"/>
        <v>1</v>
      </c>
      <c r="I1990">
        <f t="shared" si="95"/>
        <v>0</v>
      </c>
    </row>
    <row r="1991" spans="1:9" x14ac:dyDescent="0.3">
      <c r="A1991" s="2">
        <v>1990</v>
      </c>
      <c r="B1991" t="s">
        <v>341</v>
      </c>
      <c r="C1991" t="s">
        <v>93</v>
      </c>
      <c r="D1991" t="s">
        <v>24</v>
      </c>
      <c r="E1991">
        <v>349.72054595000702</v>
      </c>
      <c r="F1991">
        <v>0</v>
      </c>
      <c r="G1991">
        <f t="shared" si="93"/>
        <v>349.72054595000702</v>
      </c>
      <c r="H1991">
        <f t="shared" si="94"/>
        <v>1</v>
      </c>
      <c r="I1991">
        <f t="shared" si="95"/>
        <v>0</v>
      </c>
    </row>
    <row r="1992" spans="1:9" x14ac:dyDescent="0.3">
      <c r="A1992" s="2">
        <v>1991</v>
      </c>
      <c r="B1992" t="s">
        <v>341</v>
      </c>
      <c r="C1992" t="s">
        <v>93</v>
      </c>
      <c r="D1992" t="s">
        <v>202</v>
      </c>
      <c r="E1992">
        <v>0</v>
      </c>
      <c r="F1992">
        <v>45.593172427670098</v>
      </c>
      <c r="G1992">
        <f t="shared" si="93"/>
        <v>45.593172427670098</v>
      </c>
      <c r="H1992">
        <f t="shared" si="94"/>
        <v>0</v>
      </c>
      <c r="I1992">
        <f t="shared" si="95"/>
        <v>1</v>
      </c>
    </row>
    <row r="1993" spans="1:9" x14ac:dyDescent="0.3">
      <c r="A1993" s="2">
        <v>1992</v>
      </c>
      <c r="B1993" t="s">
        <v>341</v>
      </c>
      <c r="C1993" t="s">
        <v>93</v>
      </c>
      <c r="D1993" t="s">
        <v>214</v>
      </c>
      <c r="E1993">
        <v>63.951817451960601</v>
      </c>
      <c r="F1993">
        <v>113.55197401368601</v>
      </c>
      <c r="G1993">
        <f t="shared" si="93"/>
        <v>177.5037914656466</v>
      </c>
      <c r="H1993">
        <f t="shared" si="94"/>
        <v>0.36028423350234517</v>
      </c>
      <c r="I1993">
        <f t="shared" si="95"/>
        <v>0.63971576649765494</v>
      </c>
    </row>
    <row r="1994" spans="1:9" x14ac:dyDescent="0.3">
      <c r="A1994" s="2">
        <v>1993</v>
      </c>
      <c r="B1994" t="s">
        <v>341</v>
      </c>
      <c r="C1994" t="s">
        <v>93</v>
      </c>
      <c r="D1994" t="s">
        <v>21</v>
      </c>
      <c r="E1994" s="1">
        <v>1083.52183533166</v>
      </c>
      <c r="F1994">
        <v>0</v>
      </c>
      <c r="G1994">
        <f t="shared" si="93"/>
        <v>1083.52183533166</v>
      </c>
      <c r="H1994">
        <f t="shared" si="94"/>
        <v>1</v>
      </c>
      <c r="I1994">
        <f t="shared" si="95"/>
        <v>0</v>
      </c>
    </row>
    <row r="1995" spans="1:9" x14ac:dyDescent="0.3">
      <c r="A1995" s="2">
        <v>1994</v>
      </c>
      <c r="B1995" t="s">
        <v>341</v>
      </c>
      <c r="C1995" t="s">
        <v>93</v>
      </c>
      <c r="D1995" t="s">
        <v>191</v>
      </c>
      <c r="E1995" s="1">
        <v>1544.65141344984</v>
      </c>
      <c r="F1995">
        <v>0</v>
      </c>
      <c r="G1995">
        <f t="shared" si="93"/>
        <v>1544.65141344984</v>
      </c>
      <c r="H1995">
        <f t="shared" si="94"/>
        <v>1</v>
      </c>
      <c r="I1995">
        <f t="shared" si="95"/>
        <v>0</v>
      </c>
    </row>
    <row r="1996" spans="1:9" x14ac:dyDescent="0.3">
      <c r="A1996" s="2">
        <v>1995</v>
      </c>
      <c r="B1996" t="s">
        <v>341</v>
      </c>
      <c r="C1996" t="s">
        <v>93</v>
      </c>
      <c r="D1996" t="s">
        <v>186</v>
      </c>
      <c r="E1996">
        <v>153.82887750060601</v>
      </c>
      <c r="F1996">
        <v>621.96506447171498</v>
      </c>
      <c r="G1996">
        <f t="shared" si="93"/>
        <v>775.79394197232102</v>
      </c>
      <c r="H1996">
        <f t="shared" si="94"/>
        <v>0.19828574209992267</v>
      </c>
      <c r="I1996">
        <f t="shared" si="95"/>
        <v>0.80171425790007733</v>
      </c>
    </row>
    <row r="1997" spans="1:9" x14ac:dyDescent="0.3">
      <c r="A1997" s="2">
        <v>1996</v>
      </c>
      <c r="B1997" t="s">
        <v>341</v>
      </c>
      <c r="C1997" t="s">
        <v>93</v>
      </c>
      <c r="D1997" t="s">
        <v>187</v>
      </c>
      <c r="E1997">
        <v>258.19326405653499</v>
      </c>
      <c r="F1997">
        <v>682.24515406336604</v>
      </c>
      <c r="G1997">
        <f t="shared" si="93"/>
        <v>940.43841811990103</v>
      </c>
      <c r="H1997">
        <f t="shared" si="94"/>
        <v>0.27454563646252134</v>
      </c>
      <c r="I1997">
        <f t="shared" si="95"/>
        <v>0.72545436353747872</v>
      </c>
    </row>
    <row r="1998" spans="1:9" x14ac:dyDescent="0.3">
      <c r="A1998" s="2">
        <v>1997</v>
      </c>
      <c r="B1998" t="s">
        <v>341</v>
      </c>
      <c r="C1998" t="s">
        <v>93</v>
      </c>
      <c r="D1998" t="s">
        <v>80</v>
      </c>
      <c r="E1998" s="1">
        <v>1165.35560176426</v>
      </c>
      <c r="F1998">
        <v>0</v>
      </c>
      <c r="G1998">
        <f t="shared" si="93"/>
        <v>1165.35560176426</v>
      </c>
      <c r="H1998">
        <f t="shared" si="94"/>
        <v>1</v>
      </c>
      <c r="I1998">
        <f t="shared" si="95"/>
        <v>0</v>
      </c>
    </row>
    <row r="1999" spans="1:9" x14ac:dyDescent="0.3">
      <c r="A1999" s="2">
        <v>1998</v>
      </c>
      <c r="B1999" t="s">
        <v>341</v>
      </c>
      <c r="C1999" t="s">
        <v>93</v>
      </c>
      <c r="D1999" t="s">
        <v>94</v>
      </c>
      <c r="E1999" s="1">
        <v>3902.3917139264599</v>
      </c>
      <c r="F1999" s="1">
        <v>6816.6783192070197</v>
      </c>
      <c r="G1999">
        <f t="shared" si="93"/>
        <v>10719.070033133479</v>
      </c>
      <c r="H1999">
        <f t="shared" si="94"/>
        <v>0.36406066028712042</v>
      </c>
      <c r="I1999">
        <f t="shared" si="95"/>
        <v>0.63593933971287964</v>
      </c>
    </row>
    <row r="2000" spans="1:9" x14ac:dyDescent="0.3">
      <c r="A2000" s="2">
        <v>1999</v>
      </c>
      <c r="B2000" t="s">
        <v>341</v>
      </c>
      <c r="C2000" t="s">
        <v>93</v>
      </c>
      <c r="D2000" t="s">
        <v>95</v>
      </c>
      <c r="E2000">
        <v>0</v>
      </c>
      <c r="F2000">
        <v>391.83571169289002</v>
      </c>
      <c r="G2000">
        <f t="shared" si="93"/>
        <v>391.83571169289002</v>
      </c>
      <c r="H2000">
        <f t="shared" si="94"/>
        <v>0</v>
      </c>
      <c r="I2000">
        <f t="shared" si="95"/>
        <v>1</v>
      </c>
    </row>
    <row r="2001" spans="1:9" x14ac:dyDescent="0.3">
      <c r="A2001" s="2">
        <v>2000</v>
      </c>
      <c r="B2001" t="s">
        <v>341</v>
      </c>
      <c r="C2001" t="s">
        <v>93</v>
      </c>
      <c r="D2001" t="s">
        <v>176</v>
      </c>
      <c r="E2001">
        <v>3.6223648020569699</v>
      </c>
      <c r="F2001" s="1">
        <v>1358.41495468121</v>
      </c>
      <c r="G2001">
        <f t="shared" si="93"/>
        <v>1362.0373194832671</v>
      </c>
      <c r="H2001">
        <f t="shared" si="94"/>
        <v>2.6595194935122857E-3</v>
      </c>
      <c r="I2001">
        <f t="shared" si="95"/>
        <v>0.9973404805064876</v>
      </c>
    </row>
    <row r="2002" spans="1:9" x14ac:dyDescent="0.3">
      <c r="A2002" s="2">
        <v>2001</v>
      </c>
      <c r="B2002" t="s">
        <v>341</v>
      </c>
      <c r="C2002" t="s">
        <v>93</v>
      </c>
      <c r="D2002" t="s">
        <v>166</v>
      </c>
      <c r="E2002">
        <v>5.18425119033013</v>
      </c>
      <c r="F2002" s="1">
        <v>1107.0612048840001</v>
      </c>
      <c r="G2002">
        <f t="shared" si="93"/>
        <v>1112.2454560743301</v>
      </c>
      <c r="H2002">
        <f t="shared" si="94"/>
        <v>4.6610675386599843E-3</v>
      </c>
      <c r="I2002">
        <f t="shared" si="95"/>
        <v>0.99533893246134009</v>
      </c>
    </row>
    <row r="2003" spans="1:9" x14ac:dyDescent="0.3">
      <c r="A2003" s="2">
        <v>2002</v>
      </c>
      <c r="B2003" t="s">
        <v>341</v>
      </c>
      <c r="C2003" t="s">
        <v>93</v>
      </c>
      <c r="D2003" t="s">
        <v>205</v>
      </c>
      <c r="E2003">
        <v>0</v>
      </c>
      <c r="F2003">
        <v>181.176900418386</v>
      </c>
      <c r="G2003">
        <f t="shared" si="93"/>
        <v>181.176900418386</v>
      </c>
      <c r="H2003">
        <f t="shared" si="94"/>
        <v>0</v>
      </c>
      <c r="I2003">
        <f t="shared" si="95"/>
        <v>1</v>
      </c>
    </row>
    <row r="2004" spans="1:9" x14ac:dyDescent="0.3">
      <c r="A2004" s="2">
        <v>2003</v>
      </c>
      <c r="B2004" t="s">
        <v>341</v>
      </c>
      <c r="C2004" t="s">
        <v>93</v>
      </c>
      <c r="D2004" t="s">
        <v>168</v>
      </c>
      <c r="E2004">
        <v>0</v>
      </c>
      <c r="F2004">
        <v>716.77304648750498</v>
      </c>
      <c r="G2004">
        <f t="shared" si="93"/>
        <v>716.77304648750498</v>
      </c>
      <c r="H2004">
        <f t="shared" si="94"/>
        <v>0</v>
      </c>
      <c r="I2004">
        <f t="shared" si="95"/>
        <v>1</v>
      </c>
    </row>
    <row r="2005" spans="1:9" x14ac:dyDescent="0.3">
      <c r="A2005" s="2">
        <v>2004</v>
      </c>
      <c r="B2005" t="s">
        <v>341</v>
      </c>
      <c r="C2005" t="s">
        <v>93</v>
      </c>
      <c r="D2005" t="s">
        <v>169</v>
      </c>
      <c r="E2005">
        <v>69.441053638732399</v>
      </c>
      <c r="F2005">
        <v>5.5503095948416101</v>
      </c>
      <c r="G2005">
        <f t="shared" si="93"/>
        <v>74.991363233574006</v>
      </c>
      <c r="H2005">
        <f t="shared" si="94"/>
        <v>0.92598734900238877</v>
      </c>
      <c r="I2005">
        <f t="shared" si="95"/>
        <v>7.4012650997611271E-2</v>
      </c>
    </row>
    <row r="2006" spans="1:9" x14ac:dyDescent="0.3">
      <c r="A2006" s="2">
        <v>2005</v>
      </c>
      <c r="B2006" t="s">
        <v>341</v>
      </c>
      <c r="C2006" t="s">
        <v>93</v>
      </c>
      <c r="D2006" t="s">
        <v>27</v>
      </c>
      <c r="E2006" s="1">
        <v>1645.91839376283</v>
      </c>
      <c r="F2006">
        <v>0</v>
      </c>
      <c r="G2006">
        <f t="shared" si="93"/>
        <v>1645.91839376283</v>
      </c>
      <c r="H2006">
        <f t="shared" si="94"/>
        <v>1</v>
      </c>
      <c r="I2006">
        <f t="shared" si="95"/>
        <v>0</v>
      </c>
    </row>
    <row r="2007" spans="1:9" x14ac:dyDescent="0.3">
      <c r="A2007" s="2">
        <v>2006</v>
      </c>
      <c r="B2007" t="s">
        <v>341</v>
      </c>
      <c r="C2007" t="s">
        <v>93</v>
      </c>
      <c r="D2007" t="s">
        <v>108</v>
      </c>
      <c r="E2007">
        <v>36.612850240037503</v>
      </c>
      <c r="F2007">
        <v>931.73294602421902</v>
      </c>
      <c r="G2007">
        <f t="shared" si="93"/>
        <v>968.34579626425648</v>
      </c>
      <c r="H2007">
        <f t="shared" si="94"/>
        <v>3.7809685735493238E-2</v>
      </c>
      <c r="I2007">
        <f t="shared" si="95"/>
        <v>0.96219031426450685</v>
      </c>
    </row>
    <row r="2008" spans="1:9" x14ac:dyDescent="0.3">
      <c r="A2008" s="2">
        <v>2007</v>
      </c>
      <c r="B2008" t="s">
        <v>341</v>
      </c>
      <c r="C2008" t="s">
        <v>93</v>
      </c>
      <c r="D2008" t="s">
        <v>170</v>
      </c>
      <c r="E2008" s="1">
        <v>4393.0197241519299</v>
      </c>
      <c r="F2008" s="1">
        <v>2358.0718339268401</v>
      </c>
      <c r="G2008">
        <f t="shared" si="93"/>
        <v>6751.0915580787696</v>
      </c>
      <c r="H2008">
        <f t="shared" si="94"/>
        <v>0.65071250868979458</v>
      </c>
      <c r="I2008">
        <f t="shared" si="95"/>
        <v>0.34928749131020553</v>
      </c>
    </row>
    <row r="2009" spans="1:9" x14ac:dyDescent="0.3">
      <c r="A2009" s="2">
        <v>2008</v>
      </c>
      <c r="B2009" t="s">
        <v>341</v>
      </c>
      <c r="C2009" t="s">
        <v>93</v>
      </c>
      <c r="D2009" t="s">
        <v>189</v>
      </c>
      <c r="E2009">
        <v>135.327670675006</v>
      </c>
      <c r="F2009" s="1">
        <v>1535.5049476153099</v>
      </c>
      <c r="G2009">
        <f t="shared" si="93"/>
        <v>1670.8326182903158</v>
      </c>
      <c r="H2009">
        <f t="shared" si="94"/>
        <v>8.0994151774149842E-2</v>
      </c>
      <c r="I2009">
        <f t="shared" si="95"/>
        <v>0.91900584822585019</v>
      </c>
    </row>
    <row r="2010" spans="1:9" x14ac:dyDescent="0.3">
      <c r="A2010" s="2">
        <v>2009</v>
      </c>
      <c r="B2010" t="s">
        <v>341</v>
      </c>
      <c r="C2010" t="s">
        <v>93</v>
      </c>
      <c r="D2010" t="s">
        <v>174</v>
      </c>
      <c r="E2010">
        <v>537.42405863587203</v>
      </c>
      <c r="F2010" s="1">
        <v>1461.45669028733</v>
      </c>
      <c r="G2010">
        <f t="shared" si="93"/>
        <v>1998.8807489232022</v>
      </c>
      <c r="H2010">
        <f t="shared" si="94"/>
        <v>0.26886249163457226</v>
      </c>
      <c r="I2010">
        <f t="shared" si="95"/>
        <v>0.73113750836542768</v>
      </c>
    </row>
    <row r="2011" spans="1:9" x14ac:dyDescent="0.3">
      <c r="A2011" s="2">
        <v>2010</v>
      </c>
      <c r="B2011" t="s">
        <v>341</v>
      </c>
      <c r="C2011" t="s">
        <v>220</v>
      </c>
      <c r="D2011" t="s">
        <v>13</v>
      </c>
      <c r="E2011" s="1">
        <v>13689.200563444499</v>
      </c>
      <c r="F2011">
        <v>0</v>
      </c>
      <c r="G2011">
        <f t="shared" si="93"/>
        <v>13689.200563444499</v>
      </c>
      <c r="H2011">
        <f t="shared" si="94"/>
        <v>1</v>
      </c>
      <c r="I2011">
        <f t="shared" si="95"/>
        <v>0</v>
      </c>
    </row>
    <row r="2012" spans="1:9" x14ac:dyDescent="0.3">
      <c r="A2012" s="2">
        <v>2011</v>
      </c>
      <c r="B2012" t="s">
        <v>341</v>
      </c>
      <c r="C2012" t="s">
        <v>220</v>
      </c>
      <c r="D2012" t="s">
        <v>163</v>
      </c>
      <c r="E2012">
        <v>102.559775276057</v>
      </c>
      <c r="F2012">
        <v>0</v>
      </c>
      <c r="G2012">
        <f t="shared" si="93"/>
        <v>102.559775276057</v>
      </c>
      <c r="H2012">
        <f t="shared" si="94"/>
        <v>1</v>
      </c>
      <c r="I2012">
        <f t="shared" si="95"/>
        <v>0</v>
      </c>
    </row>
    <row r="2013" spans="1:9" x14ac:dyDescent="0.3">
      <c r="A2013" s="2">
        <v>2012</v>
      </c>
      <c r="B2013" t="s">
        <v>341</v>
      </c>
      <c r="C2013" t="s">
        <v>220</v>
      </c>
      <c r="D2013" t="s">
        <v>107</v>
      </c>
      <c r="E2013">
        <v>402.329131746683</v>
      </c>
      <c r="F2013">
        <v>0</v>
      </c>
      <c r="G2013">
        <f t="shared" si="93"/>
        <v>402.329131746683</v>
      </c>
      <c r="H2013">
        <f t="shared" si="94"/>
        <v>1</v>
      </c>
      <c r="I2013">
        <f t="shared" si="95"/>
        <v>0</v>
      </c>
    </row>
    <row r="2014" spans="1:9" x14ac:dyDescent="0.3">
      <c r="A2014" s="2">
        <v>2013</v>
      </c>
      <c r="B2014" t="s">
        <v>341</v>
      </c>
      <c r="C2014" t="s">
        <v>220</v>
      </c>
      <c r="D2014" t="s">
        <v>15</v>
      </c>
      <c r="E2014" s="1">
        <v>1540.11178263382</v>
      </c>
      <c r="F2014">
        <v>0</v>
      </c>
      <c r="G2014">
        <f t="shared" si="93"/>
        <v>1540.11178263382</v>
      </c>
      <c r="H2014">
        <f t="shared" si="94"/>
        <v>1</v>
      </c>
      <c r="I2014">
        <f t="shared" si="95"/>
        <v>0</v>
      </c>
    </row>
    <row r="2015" spans="1:9" x14ac:dyDescent="0.3">
      <c r="A2015" s="2">
        <v>2014</v>
      </c>
      <c r="B2015" t="s">
        <v>341</v>
      </c>
      <c r="C2015" t="s">
        <v>220</v>
      </c>
      <c r="D2015" t="s">
        <v>27</v>
      </c>
      <c r="E2015" s="1">
        <v>4539.51756724807</v>
      </c>
      <c r="F2015">
        <v>0</v>
      </c>
      <c r="G2015">
        <f t="shared" si="93"/>
        <v>4539.51756724807</v>
      </c>
      <c r="H2015">
        <f t="shared" si="94"/>
        <v>1</v>
      </c>
      <c r="I2015">
        <f t="shared" si="95"/>
        <v>0</v>
      </c>
    </row>
    <row r="2016" spans="1:9" x14ac:dyDescent="0.3">
      <c r="A2016" s="2">
        <v>2015</v>
      </c>
      <c r="B2016" t="s">
        <v>341</v>
      </c>
      <c r="C2016" t="s">
        <v>221</v>
      </c>
      <c r="D2016" t="s">
        <v>11</v>
      </c>
      <c r="E2016">
        <v>102.583040858321</v>
      </c>
      <c r="F2016">
        <v>0</v>
      </c>
      <c r="G2016">
        <f t="shared" si="93"/>
        <v>102.583040858321</v>
      </c>
      <c r="H2016">
        <f t="shared" si="94"/>
        <v>1</v>
      </c>
      <c r="I2016">
        <f t="shared" si="95"/>
        <v>0</v>
      </c>
    </row>
    <row r="2017" spans="1:9" x14ac:dyDescent="0.3">
      <c r="A2017" s="2">
        <v>2016</v>
      </c>
      <c r="B2017" t="s">
        <v>341</v>
      </c>
      <c r="C2017" t="s">
        <v>221</v>
      </c>
      <c r="D2017" t="s">
        <v>181</v>
      </c>
      <c r="E2017">
        <v>16.814177750809499</v>
      </c>
      <c r="F2017">
        <v>0</v>
      </c>
      <c r="G2017">
        <f t="shared" si="93"/>
        <v>16.814177750809499</v>
      </c>
      <c r="H2017">
        <f t="shared" si="94"/>
        <v>1</v>
      </c>
      <c r="I2017">
        <f t="shared" si="95"/>
        <v>0</v>
      </c>
    </row>
    <row r="2018" spans="1:9" x14ac:dyDescent="0.3">
      <c r="A2018" s="2">
        <v>2017</v>
      </c>
      <c r="B2018" t="s">
        <v>341</v>
      </c>
      <c r="C2018" t="s">
        <v>221</v>
      </c>
      <c r="D2018" t="s">
        <v>171</v>
      </c>
      <c r="E2018">
        <v>59.547920085562403</v>
      </c>
      <c r="F2018">
        <v>0</v>
      </c>
      <c r="G2018">
        <f t="shared" si="93"/>
        <v>59.547920085562403</v>
      </c>
      <c r="H2018">
        <f t="shared" si="94"/>
        <v>1</v>
      </c>
      <c r="I2018">
        <f t="shared" si="95"/>
        <v>0</v>
      </c>
    </row>
    <row r="2019" spans="1:9" x14ac:dyDescent="0.3">
      <c r="A2019" s="2">
        <v>2018</v>
      </c>
      <c r="B2019" t="s">
        <v>341</v>
      </c>
      <c r="C2019" t="s">
        <v>225</v>
      </c>
      <c r="D2019" t="s">
        <v>11</v>
      </c>
      <c r="E2019" s="1">
        <v>7309.6887924851599</v>
      </c>
      <c r="F2019">
        <v>0</v>
      </c>
      <c r="G2019">
        <f t="shared" si="93"/>
        <v>7309.6887924851599</v>
      </c>
      <c r="H2019">
        <f t="shared" si="94"/>
        <v>1</v>
      </c>
      <c r="I2019">
        <f t="shared" si="95"/>
        <v>0</v>
      </c>
    </row>
    <row r="2020" spans="1:9" x14ac:dyDescent="0.3">
      <c r="A2020" s="2">
        <v>2019</v>
      </c>
      <c r="B2020" t="s">
        <v>341</v>
      </c>
      <c r="C2020" t="s">
        <v>225</v>
      </c>
      <c r="D2020" t="s">
        <v>181</v>
      </c>
      <c r="E2020" s="1">
        <v>13375.5448580264</v>
      </c>
      <c r="F2020" s="1">
        <v>4616.2811939084104</v>
      </c>
      <c r="G2020">
        <f t="shared" si="93"/>
        <v>17991.826051934811</v>
      </c>
      <c r="H2020">
        <f t="shared" si="94"/>
        <v>0.74342342013627993</v>
      </c>
      <c r="I2020">
        <f t="shared" si="95"/>
        <v>0.25657657986372001</v>
      </c>
    </row>
    <row r="2021" spans="1:9" x14ac:dyDescent="0.3">
      <c r="A2021" s="2">
        <v>2020</v>
      </c>
      <c r="B2021" t="s">
        <v>341</v>
      </c>
      <c r="C2021" t="s">
        <v>225</v>
      </c>
      <c r="D2021" t="s">
        <v>205</v>
      </c>
      <c r="E2021">
        <v>602.55454547512102</v>
      </c>
      <c r="F2021">
        <v>43.1201930130376</v>
      </c>
      <c r="G2021">
        <f t="shared" si="93"/>
        <v>645.6747384881586</v>
      </c>
      <c r="H2021">
        <f t="shared" si="94"/>
        <v>0.93321684984299813</v>
      </c>
      <c r="I2021">
        <f t="shared" si="95"/>
        <v>6.6783150157001855E-2</v>
      </c>
    </row>
    <row r="2022" spans="1:9" x14ac:dyDescent="0.3">
      <c r="A2022" s="2">
        <v>2021</v>
      </c>
      <c r="B2022" t="s">
        <v>341</v>
      </c>
      <c r="C2022" t="s">
        <v>225</v>
      </c>
      <c r="D2022" t="s">
        <v>169</v>
      </c>
      <c r="E2022">
        <v>1.94322442157951</v>
      </c>
      <c r="F2022">
        <v>203.05370921832201</v>
      </c>
      <c r="G2022">
        <f t="shared" si="93"/>
        <v>204.99693363990153</v>
      </c>
      <c r="H2022">
        <f t="shared" si="94"/>
        <v>9.4792853096670512E-3</v>
      </c>
      <c r="I2022">
        <f t="shared" si="95"/>
        <v>0.99052071469033287</v>
      </c>
    </row>
    <row r="2023" spans="1:9" x14ac:dyDescent="0.3">
      <c r="A2023" s="2">
        <v>2022</v>
      </c>
      <c r="B2023" t="s">
        <v>341</v>
      </c>
      <c r="C2023" t="s">
        <v>225</v>
      </c>
      <c r="D2023" t="s">
        <v>15</v>
      </c>
      <c r="E2023" s="1">
        <v>1228.2237871571699</v>
      </c>
      <c r="F2023">
        <v>0</v>
      </c>
      <c r="G2023">
        <f t="shared" si="93"/>
        <v>1228.2237871571699</v>
      </c>
      <c r="H2023">
        <f t="shared" si="94"/>
        <v>1</v>
      </c>
      <c r="I2023">
        <f t="shared" si="95"/>
        <v>0</v>
      </c>
    </row>
    <row r="2024" spans="1:9" x14ac:dyDescent="0.3">
      <c r="A2024" s="2">
        <v>2023</v>
      </c>
      <c r="B2024" t="s">
        <v>341</v>
      </c>
      <c r="C2024" t="s">
        <v>225</v>
      </c>
      <c r="D2024" t="s">
        <v>22</v>
      </c>
      <c r="E2024" s="1">
        <v>3869.0454116210499</v>
      </c>
      <c r="F2024" s="1">
        <v>5559.6406127520604</v>
      </c>
      <c r="G2024">
        <f t="shared" si="93"/>
        <v>9428.6860243731098</v>
      </c>
      <c r="H2024">
        <f t="shared" si="94"/>
        <v>0.41034831381802145</v>
      </c>
      <c r="I2024">
        <f t="shared" si="95"/>
        <v>0.58965168618197861</v>
      </c>
    </row>
    <row r="2025" spans="1:9" x14ac:dyDescent="0.3">
      <c r="A2025" s="2">
        <v>2024</v>
      </c>
      <c r="B2025" t="s">
        <v>341</v>
      </c>
      <c r="C2025" t="s">
        <v>225</v>
      </c>
      <c r="D2025" t="s">
        <v>208</v>
      </c>
      <c r="E2025">
        <v>33.099992476714903</v>
      </c>
      <c r="F2025">
        <v>170.081491995048</v>
      </c>
      <c r="G2025">
        <f t="shared" si="93"/>
        <v>203.1814844717629</v>
      </c>
      <c r="H2025">
        <f t="shared" si="94"/>
        <v>0.16290850794189846</v>
      </c>
      <c r="I2025">
        <f t="shared" si="95"/>
        <v>0.83709149205810152</v>
      </c>
    </row>
    <row r="2026" spans="1:9" x14ac:dyDescent="0.3">
      <c r="A2026" s="2">
        <v>2025</v>
      </c>
      <c r="B2026" t="s">
        <v>341</v>
      </c>
      <c r="C2026" t="s">
        <v>225</v>
      </c>
      <c r="D2026" t="s">
        <v>170</v>
      </c>
      <c r="E2026">
        <v>499.32931830785401</v>
      </c>
      <c r="F2026">
        <v>257.77208838470199</v>
      </c>
      <c r="G2026">
        <f t="shared" si="93"/>
        <v>757.101406692556</v>
      </c>
      <c r="H2026">
        <f t="shared" si="94"/>
        <v>0.65952765890266252</v>
      </c>
      <c r="I2026">
        <f t="shared" si="95"/>
        <v>0.34047234109733754</v>
      </c>
    </row>
    <row r="2027" spans="1:9" x14ac:dyDescent="0.3">
      <c r="A2027" s="2">
        <v>2026</v>
      </c>
      <c r="B2027" t="s">
        <v>341</v>
      </c>
      <c r="C2027" t="s">
        <v>226</v>
      </c>
      <c r="D2027" t="s">
        <v>181</v>
      </c>
      <c r="E2027" s="1">
        <v>3256.3207993597498</v>
      </c>
      <c r="F2027">
        <v>114.63110718666999</v>
      </c>
      <c r="G2027">
        <f t="shared" si="93"/>
        <v>3370.9519065464197</v>
      </c>
      <c r="H2027">
        <f t="shared" si="94"/>
        <v>0.9659944400381224</v>
      </c>
      <c r="I2027">
        <f t="shared" si="95"/>
        <v>3.4005559961877631E-2</v>
      </c>
    </row>
    <row r="2028" spans="1:9" x14ac:dyDescent="0.3">
      <c r="A2028" s="2">
        <v>2027</v>
      </c>
      <c r="B2028" t="s">
        <v>341</v>
      </c>
      <c r="C2028" t="s">
        <v>226</v>
      </c>
      <c r="D2028" t="s">
        <v>13</v>
      </c>
      <c r="E2028" s="1">
        <v>13663.493916162</v>
      </c>
      <c r="F2028">
        <v>0</v>
      </c>
      <c r="G2028">
        <f t="shared" si="93"/>
        <v>13663.493916162</v>
      </c>
      <c r="H2028">
        <f t="shared" si="94"/>
        <v>1</v>
      </c>
      <c r="I2028">
        <f t="shared" si="95"/>
        <v>0</v>
      </c>
    </row>
    <row r="2029" spans="1:9" x14ac:dyDescent="0.3">
      <c r="A2029" s="2">
        <v>2028</v>
      </c>
      <c r="B2029" t="s">
        <v>341</v>
      </c>
      <c r="C2029" t="s">
        <v>226</v>
      </c>
      <c r="D2029" t="s">
        <v>94</v>
      </c>
      <c r="E2029" s="1">
        <v>2593.97638571064</v>
      </c>
      <c r="F2029">
        <v>959.80259124256304</v>
      </c>
      <c r="G2029">
        <f t="shared" si="93"/>
        <v>3553.7789769532028</v>
      </c>
      <c r="H2029">
        <f t="shared" si="94"/>
        <v>0.72992057258849563</v>
      </c>
      <c r="I2029">
        <f t="shared" si="95"/>
        <v>0.27007942741150442</v>
      </c>
    </row>
    <row r="2030" spans="1:9" x14ac:dyDescent="0.3">
      <c r="A2030" s="2">
        <v>2029</v>
      </c>
      <c r="B2030" t="s">
        <v>341</v>
      </c>
      <c r="C2030" t="s">
        <v>226</v>
      </c>
      <c r="D2030" t="s">
        <v>15</v>
      </c>
      <c r="E2030">
        <v>313.73518907933902</v>
      </c>
      <c r="F2030">
        <v>0</v>
      </c>
      <c r="G2030">
        <f t="shared" si="93"/>
        <v>313.73518907933902</v>
      </c>
      <c r="H2030">
        <f t="shared" si="94"/>
        <v>1</v>
      </c>
      <c r="I2030">
        <f t="shared" si="95"/>
        <v>0</v>
      </c>
    </row>
    <row r="2031" spans="1:9" x14ac:dyDescent="0.3">
      <c r="A2031" s="2">
        <v>2030</v>
      </c>
      <c r="B2031" t="s">
        <v>341</v>
      </c>
      <c r="C2031" t="s">
        <v>226</v>
      </c>
      <c r="D2031" t="s">
        <v>27</v>
      </c>
      <c r="E2031">
        <v>202.350582447059</v>
      </c>
      <c r="F2031">
        <v>0</v>
      </c>
      <c r="G2031">
        <f t="shared" si="93"/>
        <v>202.350582447059</v>
      </c>
      <c r="H2031">
        <f t="shared" si="94"/>
        <v>1</v>
      </c>
      <c r="I2031">
        <f t="shared" si="95"/>
        <v>0</v>
      </c>
    </row>
    <row r="2032" spans="1:9" x14ac:dyDescent="0.3">
      <c r="A2032" s="2">
        <v>2031</v>
      </c>
      <c r="B2032" t="s">
        <v>341</v>
      </c>
      <c r="C2032" t="s">
        <v>226</v>
      </c>
      <c r="D2032" t="s">
        <v>28</v>
      </c>
      <c r="E2032">
        <v>396.58654919978602</v>
      </c>
      <c r="F2032">
        <v>0</v>
      </c>
      <c r="G2032">
        <f t="shared" si="93"/>
        <v>396.58654919978602</v>
      </c>
      <c r="H2032">
        <f t="shared" si="94"/>
        <v>1</v>
      </c>
      <c r="I2032">
        <f t="shared" si="95"/>
        <v>0</v>
      </c>
    </row>
    <row r="2033" spans="1:9" x14ac:dyDescent="0.3">
      <c r="A2033" s="2">
        <v>2032</v>
      </c>
      <c r="B2033" t="s">
        <v>341</v>
      </c>
      <c r="C2033" t="s">
        <v>226</v>
      </c>
      <c r="D2033" t="s">
        <v>29</v>
      </c>
      <c r="E2033">
        <v>61.392551931259298</v>
      </c>
      <c r="F2033">
        <v>0</v>
      </c>
      <c r="G2033">
        <f t="shared" si="93"/>
        <v>61.392551931259298</v>
      </c>
      <c r="H2033">
        <f t="shared" si="94"/>
        <v>1</v>
      </c>
      <c r="I2033">
        <f t="shared" si="95"/>
        <v>0</v>
      </c>
    </row>
    <row r="2034" spans="1:9" x14ac:dyDescent="0.3">
      <c r="A2034" s="2">
        <v>2033</v>
      </c>
      <c r="B2034" t="s">
        <v>341</v>
      </c>
      <c r="C2034" t="s">
        <v>226</v>
      </c>
      <c r="D2034" t="s">
        <v>170</v>
      </c>
      <c r="E2034">
        <v>698.04631294601302</v>
      </c>
      <c r="F2034">
        <v>46.890570562419001</v>
      </c>
      <c r="G2034">
        <f t="shared" si="93"/>
        <v>744.93688350843206</v>
      </c>
      <c r="H2034">
        <f t="shared" si="94"/>
        <v>0.93705430406187118</v>
      </c>
      <c r="I2034">
        <f t="shared" si="95"/>
        <v>6.2945695938128751E-2</v>
      </c>
    </row>
    <row r="2035" spans="1:9" x14ac:dyDescent="0.3">
      <c r="A2035" s="2">
        <v>2034</v>
      </c>
      <c r="B2035" t="s">
        <v>341</v>
      </c>
      <c r="C2035" t="s">
        <v>226</v>
      </c>
      <c r="D2035" t="s">
        <v>174</v>
      </c>
      <c r="E2035">
        <v>293.01852302946799</v>
      </c>
      <c r="F2035">
        <v>671.86602129678704</v>
      </c>
      <c r="G2035">
        <f t="shared" si="93"/>
        <v>964.88454432625508</v>
      </c>
      <c r="H2035">
        <f t="shared" si="94"/>
        <v>0.30368247139254623</v>
      </c>
      <c r="I2035">
        <f t="shared" si="95"/>
        <v>0.69631752860745366</v>
      </c>
    </row>
    <row r="2036" spans="1:9" x14ac:dyDescent="0.3">
      <c r="A2036" s="2">
        <v>2035</v>
      </c>
      <c r="B2036" t="s">
        <v>341</v>
      </c>
      <c r="C2036" t="s">
        <v>227</v>
      </c>
      <c r="D2036" t="s">
        <v>13</v>
      </c>
      <c r="E2036" s="1">
        <v>21629.815867354999</v>
      </c>
      <c r="F2036" s="1">
        <v>5373.5125362950503</v>
      </c>
      <c r="G2036">
        <f t="shared" si="93"/>
        <v>27003.328403650048</v>
      </c>
      <c r="H2036">
        <f t="shared" si="94"/>
        <v>0.80100554805796786</v>
      </c>
      <c r="I2036">
        <f t="shared" si="95"/>
        <v>0.19899445194203211</v>
      </c>
    </row>
    <row r="2037" spans="1:9" x14ac:dyDescent="0.3">
      <c r="A2037" s="2">
        <v>2036</v>
      </c>
      <c r="B2037" t="s">
        <v>341</v>
      </c>
      <c r="C2037" t="s">
        <v>227</v>
      </c>
      <c r="D2037" t="s">
        <v>46</v>
      </c>
      <c r="E2037">
        <v>199.035242049316</v>
      </c>
      <c r="F2037">
        <v>92.375159042116707</v>
      </c>
      <c r="G2037">
        <f t="shared" si="93"/>
        <v>291.41040109143273</v>
      </c>
      <c r="H2037">
        <f t="shared" si="94"/>
        <v>0.68300665077107814</v>
      </c>
      <c r="I2037">
        <f t="shared" si="95"/>
        <v>0.31699334922892181</v>
      </c>
    </row>
    <row r="2038" spans="1:9" x14ac:dyDescent="0.3">
      <c r="A2038" s="2">
        <v>2037</v>
      </c>
      <c r="B2038" t="s">
        <v>341</v>
      </c>
      <c r="C2038" t="s">
        <v>227</v>
      </c>
      <c r="D2038" t="s">
        <v>15</v>
      </c>
      <c r="E2038">
        <v>903.97684421890699</v>
      </c>
      <c r="F2038">
        <v>0</v>
      </c>
      <c r="G2038">
        <f t="shared" si="93"/>
        <v>903.97684421890699</v>
      </c>
      <c r="H2038">
        <f t="shared" si="94"/>
        <v>1</v>
      </c>
      <c r="I2038">
        <f t="shared" si="95"/>
        <v>0</v>
      </c>
    </row>
    <row r="2039" spans="1:9" x14ac:dyDescent="0.3">
      <c r="A2039" s="2">
        <v>2038</v>
      </c>
      <c r="B2039" t="s">
        <v>341</v>
      </c>
      <c r="C2039" t="s">
        <v>227</v>
      </c>
      <c r="D2039" t="s">
        <v>115</v>
      </c>
      <c r="E2039">
        <v>33.093511342699998</v>
      </c>
      <c r="F2039">
        <v>0</v>
      </c>
      <c r="G2039">
        <f t="shared" si="93"/>
        <v>33.093511342699998</v>
      </c>
      <c r="H2039">
        <f t="shared" si="94"/>
        <v>1</v>
      </c>
      <c r="I2039">
        <f t="shared" si="95"/>
        <v>0</v>
      </c>
    </row>
    <row r="2040" spans="1:9" x14ac:dyDescent="0.3">
      <c r="A2040" s="2">
        <v>2039</v>
      </c>
      <c r="B2040" t="s">
        <v>341</v>
      </c>
      <c r="C2040" t="s">
        <v>227</v>
      </c>
      <c r="D2040" t="s">
        <v>32</v>
      </c>
      <c r="E2040" s="1">
        <v>1532.25420040769</v>
      </c>
      <c r="F2040">
        <v>83.553129000883999</v>
      </c>
      <c r="G2040">
        <f t="shared" si="93"/>
        <v>1615.8073294085739</v>
      </c>
      <c r="H2040">
        <f t="shared" si="94"/>
        <v>0.94829016586311288</v>
      </c>
      <c r="I2040">
        <f t="shared" si="95"/>
        <v>5.1709834136887192E-2</v>
      </c>
    </row>
    <row r="2041" spans="1:9" x14ac:dyDescent="0.3">
      <c r="A2041" s="2">
        <v>2040</v>
      </c>
      <c r="B2041" t="s">
        <v>341</v>
      </c>
      <c r="C2041" t="s">
        <v>227</v>
      </c>
      <c r="D2041" t="s">
        <v>74</v>
      </c>
      <c r="E2041" s="1">
        <v>1782.91017884703</v>
      </c>
      <c r="F2041">
        <v>217.81388394887099</v>
      </c>
      <c r="G2041">
        <f t="shared" si="93"/>
        <v>2000.7240627959011</v>
      </c>
      <c r="H2041">
        <f t="shared" si="94"/>
        <v>0.89113247148910268</v>
      </c>
      <c r="I2041">
        <f t="shared" si="95"/>
        <v>0.10886752851089727</v>
      </c>
    </row>
    <row r="2042" spans="1:9" x14ac:dyDescent="0.3">
      <c r="A2042" s="2">
        <v>2041</v>
      </c>
      <c r="B2042" t="s">
        <v>341</v>
      </c>
      <c r="C2042" t="s">
        <v>228</v>
      </c>
      <c r="D2042" t="s">
        <v>11</v>
      </c>
      <c r="E2042" s="1">
        <v>3920.1468302002399</v>
      </c>
      <c r="F2042">
        <v>0</v>
      </c>
      <c r="G2042">
        <f t="shared" si="93"/>
        <v>3920.1468302002399</v>
      </c>
      <c r="H2042">
        <f t="shared" si="94"/>
        <v>1</v>
      </c>
      <c r="I2042">
        <f t="shared" si="95"/>
        <v>0</v>
      </c>
    </row>
    <row r="2043" spans="1:9" x14ac:dyDescent="0.3">
      <c r="A2043" s="2">
        <v>2042</v>
      </c>
      <c r="B2043" t="s">
        <v>341</v>
      </c>
      <c r="C2043" t="s">
        <v>228</v>
      </c>
      <c r="D2043" t="s">
        <v>20</v>
      </c>
      <c r="E2043">
        <v>325.40622961858702</v>
      </c>
      <c r="F2043">
        <v>0</v>
      </c>
      <c r="G2043">
        <f t="shared" si="93"/>
        <v>325.40622961858702</v>
      </c>
      <c r="H2043">
        <f t="shared" si="94"/>
        <v>1</v>
      </c>
      <c r="I2043">
        <f t="shared" si="95"/>
        <v>0</v>
      </c>
    </row>
    <row r="2044" spans="1:9" x14ac:dyDescent="0.3">
      <c r="A2044" s="2">
        <v>2043</v>
      </c>
      <c r="B2044" t="s">
        <v>341</v>
      </c>
      <c r="C2044" t="s">
        <v>228</v>
      </c>
      <c r="D2044" t="s">
        <v>162</v>
      </c>
      <c r="E2044">
        <v>477.331451167887</v>
      </c>
      <c r="F2044">
        <v>0</v>
      </c>
      <c r="G2044">
        <f t="shared" si="93"/>
        <v>477.331451167887</v>
      </c>
      <c r="H2044">
        <f t="shared" si="94"/>
        <v>1</v>
      </c>
      <c r="I2044">
        <f t="shared" si="95"/>
        <v>0</v>
      </c>
    </row>
    <row r="2045" spans="1:9" x14ac:dyDescent="0.3">
      <c r="A2045" s="2">
        <v>2044</v>
      </c>
      <c r="B2045" t="s">
        <v>341</v>
      </c>
      <c r="C2045" t="s">
        <v>228</v>
      </c>
      <c r="D2045" t="s">
        <v>380</v>
      </c>
      <c r="E2045">
        <v>404.06079687146502</v>
      </c>
      <c r="F2045">
        <v>0</v>
      </c>
      <c r="G2045">
        <f t="shared" si="93"/>
        <v>404.06079687146502</v>
      </c>
      <c r="H2045">
        <f t="shared" si="94"/>
        <v>1</v>
      </c>
      <c r="I2045">
        <f t="shared" si="95"/>
        <v>0</v>
      </c>
    </row>
    <row r="2046" spans="1:9" x14ac:dyDescent="0.3">
      <c r="A2046" s="2">
        <v>2045</v>
      </c>
      <c r="B2046" t="s">
        <v>341</v>
      </c>
      <c r="C2046" t="s">
        <v>228</v>
      </c>
      <c r="D2046" t="s">
        <v>181</v>
      </c>
      <c r="E2046" s="1">
        <v>29182.448509524202</v>
      </c>
      <c r="F2046" s="1">
        <v>1096.39960605493</v>
      </c>
      <c r="G2046">
        <f t="shared" si="93"/>
        <v>30278.848115579131</v>
      </c>
      <c r="H2046">
        <f t="shared" si="94"/>
        <v>0.96378991691263161</v>
      </c>
      <c r="I2046">
        <f t="shared" si="95"/>
        <v>3.621008308736845E-2</v>
      </c>
    </row>
    <row r="2047" spans="1:9" x14ac:dyDescent="0.3">
      <c r="A2047" s="2">
        <v>2046</v>
      </c>
      <c r="B2047" t="s">
        <v>341</v>
      </c>
      <c r="C2047" t="s">
        <v>228</v>
      </c>
      <c r="D2047" t="s">
        <v>13</v>
      </c>
      <c r="E2047" s="1">
        <v>107716.531066301</v>
      </c>
      <c r="F2047" s="1">
        <v>11677.587657628301</v>
      </c>
      <c r="G2047">
        <f t="shared" si="93"/>
        <v>119394.11872392931</v>
      </c>
      <c r="H2047">
        <f t="shared" si="94"/>
        <v>0.90219294063696753</v>
      </c>
      <c r="I2047">
        <f t="shared" si="95"/>
        <v>9.7807059363032481E-2</v>
      </c>
    </row>
    <row r="2048" spans="1:9" x14ac:dyDescent="0.3">
      <c r="A2048" s="2">
        <v>2047</v>
      </c>
      <c r="B2048" t="s">
        <v>341</v>
      </c>
      <c r="C2048" t="s">
        <v>228</v>
      </c>
      <c r="D2048" t="s">
        <v>163</v>
      </c>
      <c r="E2048" s="1">
        <v>1802.4773952964999</v>
      </c>
      <c r="F2048">
        <v>0</v>
      </c>
      <c r="G2048">
        <f t="shared" si="93"/>
        <v>1802.4773952964999</v>
      </c>
      <c r="H2048">
        <f t="shared" si="94"/>
        <v>1</v>
      </c>
      <c r="I2048">
        <f t="shared" si="95"/>
        <v>0</v>
      </c>
    </row>
    <row r="2049" spans="1:9" x14ac:dyDescent="0.3">
      <c r="A2049" s="2">
        <v>2048</v>
      </c>
      <c r="B2049" t="s">
        <v>341</v>
      </c>
      <c r="C2049" t="s">
        <v>228</v>
      </c>
      <c r="D2049" t="s">
        <v>24</v>
      </c>
      <c r="E2049">
        <v>469.63878557830202</v>
      </c>
      <c r="F2049">
        <v>0</v>
      </c>
      <c r="G2049">
        <f t="shared" si="93"/>
        <v>469.63878557830202</v>
      </c>
      <c r="H2049">
        <f t="shared" si="94"/>
        <v>1</v>
      </c>
      <c r="I2049">
        <f t="shared" si="95"/>
        <v>0</v>
      </c>
    </row>
    <row r="2050" spans="1:9" x14ac:dyDescent="0.3">
      <c r="A2050" s="2">
        <v>2049</v>
      </c>
      <c r="B2050" t="s">
        <v>341</v>
      </c>
      <c r="C2050" t="s">
        <v>228</v>
      </c>
      <c r="D2050" t="s">
        <v>122</v>
      </c>
      <c r="E2050">
        <v>376.66203851227101</v>
      </c>
      <c r="F2050">
        <v>0</v>
      </c>
      <c r="G2050">
        <f t="shared" si="93"/>
        <v>376.66203851227101</v>
      </c>
      <c r="H2050">
        <f t="shared" si="94"/>
        <v>1</v>
      </c>
      <c r="I2050">
        <f t="shared" si="95"/>
        <v>0</v>
      </c>
    </row>
    <row r="2051" spans="1:9" x14ac:dyDescent="0.3">
      <c r="A2051" s="2">
        <v>2050</v>
      </c>
      <c r="B2051" t="s">
        <v>341</v>
      </c>
      <c r="C2051" t="s">
        <v>228</v>
      </c>
      <c r="D2051" t="s">
        <v>94</v>
      </c>
      <c r="E2051" s="1">
        <v>20020.639567172599</v>
      </c>
      <c r="F2051" s="1">
        <v>10208.2506986628</v>
      </c>
      <c r="G2051">
        <f t="shared" ref="G2051:G2114" si="96">SUM(E2051:F2051)</f>
        <v>30228.890265835398</v>
      </c>
      <c r="H2051">
        <f t="shared" ref="H2051:H2114" si="97">E2051/G2051</f>
        <v>0.66230150664180565</v>
      </c>
      <c r="I2051">
        <f t="shared" ref="I2051:I2114" si="98">F2051/G2051</f>
        <v>0.3376984933581943</v>
      </c>
    </row>
    <row r="2052" spans="1:9" x14ac:dyDescent="0.3">
      <c r="A2052" s="2">
        <v>2051</v>
      </c>
      <c r="B2052" t="s">
        <v>341</v>
      </c>
      <c r="C2052" t="s">
        <v>228</v>
      </c>
      <c r="D2052" t="s">
        <v>95</v>
      </c>
      <c r="E2052">
        <v>413.87939116750999</v>
      </c>
      <c r="F2052">
        <v>27.858959292176799</v>
      </c>
      <c r="G2052">
        <f t="shared" si="96"/>
        <v>441.73835045968679</v>
      </c>
      <c r="H2052">
        <f t="shared" si="97"/>
        <v>0.9369333469390061</v>
      </c>
      <c r="I2052">
        <f t="shared" si="98"/>
        <v>6.3066653060993891E-2</v>
      </c>
    </row>
    <row r="2053" spans="1:9" x14ac:dyDescent="0.3">
      <c r="A2053" s="2">
        <v>2052</v>
      </c>
      <c r="B2053" t="s">
        <v>341</v>
      </c>
      <c r="C2053" t="s">
        <v>228</v>
      </c>
      <c r="D2053" t="s">
        <v>166</v>
      </c>
      <c r="E2053">
        <v>174.945324140769</v>
      </c>
      <c r="F2053">
        <v>26.8478582688901</v>
      </c>
      <c r="G2053">
        <f t="shared" si="96"/>
        <v>201.7931824096591</v>
      </c>
      <c r="H2053">
        <f t="shared" si="97"/>
        <v>0.86695359105647873</v>
      </c>
      <c r="I2053">
        <f t="shared" si="98"/>
        <v>0.13304640894352132</v>
      </c>
    </row>
    <row r="2054" spans="1:9" x14ac:dyDescent="0.3">
      <c r="A2054" s="2">
        <v>2053</v>
      </c>
      <c r="B2054" t="s">
        <v>341</v>
      </c>
      <c r="C2054" t="s">
        <v>228</v>
      </c>
      <c r="D2054" t="s">
        <v>168</v>
      </c>
      <c r="E2054" s="1">
        <v>1471.53291960201</v>
      </c>
      <c r="F2054">
        <v>0</v>
      </c>
      <c r="G2054">
        <f t="shared" si="96"/>
        <v>1471.53291960201</v>
      </c>
      <c r="H2054">
        <f t="shared" si="97"/>
        <v>1</v>
      </c>
      <c r="I2054">
        <f t="shared" si="98"/>
        <v>0</v>
      </c>
    </row>
    <row r="2055" spans="1:9" x14ac:dyDescent="0.3">
      <c r="A2055" s="2">
        <v>2054</v>
      </c>
      <c r="B2055" t="s">
        <v>341</v>
      </c>
      <c r="C2055" t="s">
        <v>228</v>
      </c>
      <c r="D2055" t="s">
        <v>169</v>
      </c>
      <c r="E2055">
        <v>337.17952140996402</v>
      </c>
      <c r="F2055">
        <v>0</v>
      </c>
      <c r="G2055">
        <f t="shared" si="96"/>
        <v>337.17952140996402</v>
      </c>
      <c r="H2055">
        <f t="shared" si="97"/>
        <v>1</v>
      </c>
      <c r="I2055">
        <f t="shared" si="98"/>
        <v>0</v>
      </c>
    </row>
    <row r="2056" spans="1:9" x14ac:dyDescent="0.3">
      <c r="A2056" s="2">
        <v>2055</v>
      </c>
      <c r="B2056" t="s">
        <v>341</v>
      </c>
      <c r="C2056" t="s">
        <v>228</v>
      </c>
      <c r="D2056" t="s">
        <v>46</v>
      </c>
      <c r="E2056">
        <v>432.83074291918598</v>
      </c>
      <c r="F2056" s="1">
        <v>2500.08826260263</v>
      </c>
      <c r="G2056">
        <f t="shared" si="96"/>
        <v>2932.919005521816</v>
      </c>
      <c r="H2056">
        <f t="shared" si="97"/>
        <v>0.14757678002846111</v>
      </c>
      <c r="I2056">
        <f t="shared" si="98"/>
        <v>0.85242321997153891</v>
      </c>
    </row>
    <row r="2057" spans="1:9" x14ac:dyDescent="0.3">
      <c r="A2057" s="2">
        <v>2056</v>
      </c>
      <c r="B2057" t="s">
        <v>341</v>
      </c>
      <c r="C2057" t="s">
        <v>228</v>
      </c>
      <c r="D2057" t="s">
        <v>15</v>
      </c>
      <c r="E2057" s="1">
        <v>8248.9628053439192</v>
      </c>
      <c r="F2057">
        <v>0</v>
      </c>
      <c r="G2057">
        <f t="shared" si="96"/>
        <v>8248.9628053439192</v>
      </c>
      <c r="H2057">
        <f t="shared" si="97"/>
        <v>1</v>
      </c>
      <c r="I2057">
        <f t="shared" si="98"/>
        <v>0</v>
      </c>
    </row>
    <row r="2058" spans="1:9" x14ac:dyDescent="0.3">
      <c r="A2058" s="2">
        <v>2057</v>
      </c>
      <c r="B2058" t="s">
        <v>341</v>
      </c>
      <c r="C2058" t="s">
        <v>228</v>
      </c>
      <c r="D2058" t="s">
        <v>233</v>
      </c>
      <c r="E2058" s="1">
        <v>2693.4895480796899</v>
      </c>
      <c r="F2058">
        <v>283.93724473326301</v>
      </c>
      <c r="G2058">
        <f t="shared" si="96"/>
        <v>2977.426792812953</v>
      </c>
      <c r="H2058">
        <f t="shared" si="97"/>
        <v>0.90463669991193618</v>
      </c>
      <c r="I2058">
        <f t="shared" si="98"/>
        <v>9.5363300088063804E-2</v>
      </c>
    </row>
    <row r="2059" spans="1:9" x14ac:dyDescent="0.3">
      <c r="A2059" s="2">
        <v>2058</v>
      </c>
      <c r="B2059" t="s">
        <v>341</v>
      </c>
      <c r="C2059" t="s">
        <v>228</v>
      </c>
      <c r="D2059" t="s">
        <v>29</v>
      </c>
      <c r="E2059">
        <v>634.65346254334099</v>
      </c>
      <c r="F2059">
        <v>0</v>
      </c>
      <c r="G2059">
        <f t="shared" si="96"/>
        <v>634.65346254334099</v>
      </c>
      <c r="H2059">
        <f t="shared" si="97"/>
        <v>1</v>
      </c>
      <c r="I2059">
        <f t="shared" si="98"/>
        <v>0</v>
      </c>
    </row>
    <row r="2060" spans="1:9" x14ac:dyDescent="0.3">
      <c r="A2060" s="2">
        <v>2059</v>
      </c>
      <c r="B2060" t="s">
        <v>341</v>
      </c>
      <c r="C2060" t="s">
        <v>228</v>
      </c>
      <c r="D2060" t="s">
        <v>32</v>
      </c>
      <c r="E2060">
        <v>625.62655544891902</v>
      </c>
      <c r="F2060">
        <v>0</v>
      </c>
      <c r="G2060">
        <f t="shared" si="96"/>
        <v>625.62655544891902</v>
      </c>
      <c r="H2060">
        <f t="shared" si="97"/>
        <v>1</v>
      </c>
      <c r="I2060">
        <f t="shared" si="98"/>
        <v>0</v>
      </c>
    </row>
    <row r="2061" spans="1:9" x14ac:dyDescent="0.3">
      <c r="A2061" s="2">
        <v>2060</v>
      </c>
      <c r="B2061" t="s">
        <v>341</v>
      </c>
      <c r="C2061" t="s">
        <v>228</v>
      </c>
      <c r="D2061" t="s">
        <v>22</v>
      </c>
      <c r="E2061">
        <v>269.86055967690498</v>
      </c>
      <c r="F2061">
        <v>0</v>
      </c>
      <c r="G2061">
        <f t="shared" si="96"/>
        <v>269.86055967690498</v>
      </c>
      <c r="H2061">
        <f t="shared" si="97"/>
        <v>1</v>
      </c>
      <c r="I2061">
        <f t="shared" si="98"/>
        <v>0</v>
      </c>
    </row>
    <row r="2062" spans="1:9" x14ac:dyDescent="0.3">
      <c r="A2062" s="2">
        <v>2061</v>
      </c>
      <c r="B2062" t="s">
        <v>341</v>
      </c>
      <c r="C2062" t="s">
        <v>228</v>
      </c>
      <c r="D2062" t="s">
        <v>111</v>
      </c>
      <c r="E2062">
        <v>412.625898502864</v>
      </c>
      <c r="F2062">
        <v>0</v>
      </c>
      <c r="G2062">
        <f t="shared" si="96"/>
        <v>412.625898502864</v>
      </c>
      <c r="H2062">
        <f t="shared" si="97"/>
        <v>1</v>
      </c>
      <c r="I2062">
        <f t="shared" si="98"/>
        <v>0</v>
      </c>
    </row>
    <row r="2063" spans="1:9" x14ac:dyDescent="0.3">
      <c r="A2063" s="2">
        <v>2062</v>
      </c>
      <c r="B2063" t="s">
        <v>341</v>
      </c>
      <c r="C2063" t="s">
        <v>228</v>
      </c>
      <c r="D2063" t="s">
        <v>42</v>
      </c>
      <c r="E2063">
        <v>221.760688719038</v>
      </c>
      <c r="F2063">
        <v>0</v>
      </c>
      <c r="G2063">
        <f t="shared" si="96"/>
        <v>221.760688719038</v>
      </c>
      <c r="H2063">
        <f t="shared" si="97"/>
        <v>1</v>
      </c>
      <c r="I2063">
        <f t="shared" si="98"/>
        <v>0</v>
      </c>
    </row>
    <row r="2064" spans="1:9" x14ac:dyDescent="0.3">
      <c r="A2064" s="2">
        <v>2063</v>
      </c>
      <c r="B2064" t="s">
        <v>341</v>
      </c>
      <c r="C2064" t="s">
        <v>228</v>
      </c>
      <c r="D2064" t="s">
        <v>170</v>
      </c>
      <c r="E2064" s="1">
        <v>5872.3024948926204</v>
      </c>
      <c r="F2064">
        <v>909.01294650870295</v>
      </c>
      <c r="G2064">
        <f t="shared" si="96"/>
        <v>6781.3154414013234</v>
      </c>
      <c r="H2064">
        <f t="shared" si="97"/>
        <v>0.86595330148499028</v>
      </c>
      <c r="I2064">
        <f t="shared" si="98"/>
        <v>0.13404669851500967</v>
      </c>
    </row>
    <row r="2065" spans="1:9" x14ac:dyDescent="0.3">
      <c r="A2065" s="2">
        <v>2064</v>
      </c>
      <c r="B2065" t="s">
        <v>341</v>
      </c>
      <c r="C2065" t="s">
        <v>228</v>
      </c>
      <c r="D2065" t="s">
        <v>173</v>
      </c>
      <c r="E2065">
        <v>13.799422286178601</v>
      </c>
      <c r="F2065">
        <v>0</v>
      </c>
      <c r="G2065">
        <f t="shared" si="96"/>
        <v>13.799422286178601</v>
      </c>
      <c r="H2065">
        <f t="shared" si="97"/>
        <v>1</v>
      </c>
      <c r="I2065">
        <f t="shared" si="98"/>
        <v>0</v>
      </c>
    </row>
    <row r="2066" spans="1:9" x14ac:dyDescent="0.3">
      <c r="A2066" s="2">
        <v>2065</v>
      </c>
      <c r="B2066" t="s">
        <v>341</v>
      </c>
      <c r="C2066" t="s">
        <v>228</v>
      </c>
      <c r="D2066" t="s">
        <v>174</v>
      </c>
      <c r="E2066">
        <v>517.88020908823205</v>
      </c>
      <c r="F2066">
        <v>101.81230270979501</v>
      </c>
      <c r="G2066">
        <f t="shared" si="96"/>
        <v>619.692511798027</v>
      </c>
      <c r="H2066">
        <f t="shared" si="97"/>
        <v>0.83570512670164698</v>
      </c>
      <c r="I2066">
        <f t="shared" si="98"/>
        <v>0.16429487329835307</v>
      </c>
    </row>
    <row r="2067" spans="1:9" x14ac:dyDescent="0.3">
      <c r="A2067" s="2">
        <v>2066</v>
      </c>
      <c r="B2067" t="s">
        <v>341</v>
      </c>
      <c r="C2067" t="s">
        <v>228</v>
      </c>
      <c r="D2067" t="s">
        <v>381</v>
      </c>
      <c r="E2067">
        <v>0</v>
      </c>
      <c r="F2067">
        <v>321.27872275889803</v>
      </c>
      <c r="G2067">
        <f t="shared" si="96"/>
        <v>321.27872275889803</v>
      </c>
      <c r="H2067">
        <f t="shared" si="97"/>
        <v>0</v>
      </c>
      <c r="I2067">
        <f t="shared" si="98"/>
        <v>1</v>
      </c>
    </row>
    <row r="2068" spans="1:9" x14ac:dyDescent="0.3">
      <c r="A2068" s="2">
        <v>2067</v>
      </c>
      <c r="B2068" t="s">
        <v>341</v>
      </c>
      <c r="C2068" t="s">
        <v>235</v>
      </c>
      <c r="D2068" t="s">
        <v>13</v>
      </c>
      <c r="E2068">
        <v>613.97952643721703</v>
      </c>
      <c r="F2068">
        <v>0</v>
      </c>
      <c r="G2068">
        <f t="shared" si="96"/>
        <v>613.97952643721703</v>
      </c>
      <c r="H2068">
        <f t="shared" si="97"/>
        <v>1</v>
      </c>
      <c r="I2068">
        <f t="shared" si="98"/>
        <v>0</v>
      </c>
    </row>
    <row r="2069" spans="1:9" x14ac:dyDescent="0.3">
      <c r="A2069" s="2">
        <v>2068</v>
      </c>
      <c r="B2069" t="s">
        <v>341</v>
      </c>
      <c r="C2069" t="s">
        <v>112</v>
      </c>
      <c r="D2069" t="s">
        <v>60</v>
      </c>
      <c r="E2069" s="1">
        <v>2036.7580066893199</v>
      </c>
      <c r="F2069">
        <v>0</v>
      </c>
      <c r="G2069">
        <f t="shared" si="96"/>
        <v>2036.7580066893199</v>
      </c>
      <c r="H2069">
        <f t="shared" si="97"/>
        <v>1</v>
      </c>
      <c r="I2069">
        <f t="shared" si="98"/>
        <v>0</v>
      </c>
    </row>
    <row r="2070" spans="1:9" x14ac:dyDescent="0.3">
      <c r="A2070" s="2">
        <v>2069</v>
      </c>
      <c r="B2070" t="s">
        <v>341</v>
      </c>
      <c r="C2070" t="s">
        <v>112</v>
      </c>
      <c r="D2070" t="s">
        <v>161</v>
      </c>
      <c r="E2070" s="1">
        <v>1957.2267974024701</v>
      </c>
      <c r="F2070">
        <v>0</v>
      </c>
      <c r="G2070">
        <f t="shared" si="96"/>
        <v>1957.2267974024701</v>
      </c>
      <c r="H2070">
        <f t="shared" si="97"/>
        <v>1</v>
      </c>
      <c r="I2070">
        <f t="shared" si="98"/>
        <v>0</v>
      </c>
    </row>
    <row r="2071" spans="1:9" x14ac:dyDescent="0.3">
      <c r="A2071" s="2">
        <v>2070</v>
      </c>
      <c r="B2071" t="s">
        <v>341</v>
      </c>
      <c r="C2071" t="s">
        <v>112</v>
      </c>
      <c r="D2071" t="s">
        <v>237</v>
      </c>
      <c r="E2071">
        <v>513.664735323488</v>
      </c>
      <c r="F2071">
        <v>0</v>
      </c>
      <c r="G2071">
        <f t="shared" si="96"/>
        <v>513.664735323488</v>
      </c>
      <c r="H2071">
        <f t="shared" si="97"/>
        <v>1</v>
      </c>
      <c r="I2071">
        <f t="shared" si="98"/>
        <v>0</v>
      </c>
    </row>
    <row r="2072" spans="1:9" x14ac:dyDescent="0.3">
      <c r="A2072" s="2">
        <v>2071</v>
      </c>
      <c r="B2072" t="s">
        <v>341</v>
      </c>
      <c r="C2072" t="s">
        <v>112</v>
      </c>
      <c r="D2072" t="s">
        <v>20</v>
      </c>
      <c r="E2072">
        <v>833.58664201510499</v>
      </c>
      <c r="F2072">
        <v>0</v>
      </c>
      <c r="G2072">
        <f t="shared" si="96"/>
        <v>833.58664201510499</v>
      </c>
      <c r="H2072">
        <f t="shared" si="97"/>
        <v>1</v>
      </c>
      <c r="I2072">
        <f t="shared" si="98"/>
        <v>0</v>
      </c>
    </row>
    <row r="2073" spans="1:9" x14ac:dyDescent="0.3">
      <c r="A2073" s="2">
        <v>2072</v>
      </c>
      <c r="B2073" t="s">
        <v>341</v>
      </c>
      <c r="C2073" t="s">
        <v>112</v>
      </c>
      <c r="D2073" t="s">
        <v>13</v>
      </c>
      <c r="E2073" s="1">
        <v>19668.327324266898</v>
      </c>
      <c r="F2073">
        <v>2.0194603568732901</v>
      </c>
      <c r="G2073">
        <f t="shared" si="96"/>
        <v>19670.346784623773</v>
      </c>
      <c r="H2073">
        <f t="shared" si="97"/>
        <v>0.99989733478626552</v>
      </c>
      <c r="I2073">
        <f t="shared" si="98"/>
        <v>1.0266521373440624E-4</v>
      </c>
    </row>
    <row r="2074" spans="1:9" x14ac:dyDescent="0.3">
      <c r="A2074" s="2">
        <v>2073</v>
      </c>
      <c r="B2074" t="s">
        <v>341</v>
      </c>
      <c r="C2074" t="s">
        <v>112</v>
      </c>
      <c r="D2074" t="s">
        <v>14</v>
      </c>
      <c r="E2074">
        <v>305.73425851041299</v>
      </c>
      <c r="F2074">
        <v>0</v>
      </c>
      <c r="G2074">
        <f t="shared" si="96"/>
        <v>305.73425851041299</v>
      </c>
      <c r="H2074">
        <f t="shared" si="97"/>
        <v>1</v>
      </c>
      <c r="I2074">
        <f t="shared" si="98"/>
        <v>0</v>
      </c>
    </row>
    <row r="2075" spans="1:9" x14ac:dyDescent="0.3">
      <c r="A2075" s="2">
        <v>2074</v>
      </c>
      <c r="B2075" t="s">
        <v>341</v>
      </c>
      <c r="C2075" t="s">
        <v>112</v>
      </c>
      <c r="D2075" t="s">
        <v>24</v>
      </c>
      <c r="E2075">
        <v>466.78818810715302</v>
      </c>
      <c r="F2075">
        <v>0</v>
      </c>
      <c r="G2075">
        <f t="shared" si="96"/>
        <v>466.78818810715302</v>
      </c>
      <c r="H2075">
        <f t="shared" si="97"/>
        <v>1</v>
      </c>
      <c r="I2075">
        <f t="shared" si="98"/>
        <v>0</v>
      </c>
    </row>
    <row r="2076" spans="1:9" x14ac:dyDescent="0.3">
      <c r="A2076" s="2">
        <v>2075</v>
      </c>
      <c r="B2076" t="s">
        <v>341</v>
      </c>
      <c r="C2076" t="s">
        <v>112</v>
      </c>
      <c r="D2076" t="s">
        <v>351</v>
      </c>
      <c r="E2076">
        <v>744.50747911633505</v>
      </c>
      <c r="F2076">
        <v>0</v>
      </c>
      <c r="G2076">
        <f t="shared" si="96"/>
        <v>744.50747911633505</v>
      </c>
      <c r="H2076">
        <f t="shared" si="97"/>
        <v>1</v>
      </c>
      <c r="I2076">
        <f t="shared" si="98"/>
        <v>0</v>
      </c>
    </row>
    <row r="2077" spans="1:9" x14ac:dyDescent="0.3">
      <c r="A2077" s="2">
        <v>2076</v>
      </c>
      <c r="B2077" t="s">
        <v>341</v>
      </c>
      <c r="C2077" t="s">
        <v>112</v>
      </c>
      <c r="D2077" t="s">
        <v>80</v>
      </c>
      <c r="E2077">
        <v>322.22171662704801</v>
      </c>
      <c r="F2077">
        <v>0</v>
      </c>
      <c r="G2077">
        <f t="shared" si="96"/>
        <v>322.22171662704801</v>
      </c>
      <c r="H2077">
        <f t="shared" si="97"/>
        <v>1</v>
      </c>
      <c r="I2077">
        <f t="shared" si="98"/>
        <v>0</v>
      </c>
    </row>
    <row r="2078" spans="1:9" x14ac:dyDescent="0.3">
      <c r="A2078" s="2">
        <v>2077</v>
      </c>
      <c r="B2078" t="s">
        <v>341</v>
      </c>
      <c r="C2078" t="s">
        <v>112</v>
      </c>
      <c r="D2078" t="s">
        <v>145</v>
      </c>
      <c r="E2078">
        <v>576.59724517244001</v>
      </c>
      <c r="F2078">
        <v>0</v>
      </c>
      <c r="G2078">
        <f t="shared" si="96"/>
        <v>576.59724517244001</v>
      </c>
      <c r="H2078">
        <f t="shared" si="97"/>
        <v>1</v>
      </c>
      <c r="I2078">
        <f t="shared" si="98"/>
        <v>0</v>
      </c>
    </row>
    <row r="2079" spans="1:9" x14ac:dyDescent="0.3">
      <c r="A2079" s="2">
        <v>2078</v>
      </c>
      <c r="B2079" t="s">
        <v>341</v>
      </c>
      <c r="C2079" t="s">
        <v>112</v>
      </c>
      <c r="D2079" t="s">
        <v>15</v>
      </c>
      <c r="E2079" s="1">
        <v>12796.1152020558</v>
      </c>
      <c r="F2079">
        <v>0</v>
      </c>
      <c r="G2079">
        <f t="shared" si="96"/>
        <v>12796.1152020558</v>
      </c>
      <c r="H2079">
        <f t="shared" si="97"/>
        <v>1</v>
      </c>
      <c r="I2079">
        <f t="shared" si="98"/>
        <v>0</v>
      </c>
    </row>
    <row r="2080" spans="1:9" x14ac:dyDescent="0.3">
      <c r="A2080" s="2">
        <v>2079</v>
      </c>
      <c r="B2080" t="s">
        <v>341</v>
      </c>
      <c r="C2080" t="s">
        <v>112</v>
      </c>
      <c r="D2080" t="s">
        <v>26</v>
      </c>
      <c r="E2080">
        <v>820.52887096903601</v>
      </c>
      <c r="F2080">
        <v>0</v>
      </c>
      <c r="G2080">
        <f t="shared" si="96"/>
        <v>820.52887096903601</v>
      </c>
      <c r="H2080">
        <f t="shared" si="97"/>
        <v>1</v>
      </c>
      <c r="I2080">
        <f t="shared" si="98"/>
        <v>0</v>
      </c>
    </row>
    <row r="2081" spans="1:9" x14ac:dyDescent="0.3">
      <c r="A2081" s="2">
        <v>2080</v>
      </c>
      <c r="B2081" t="s">
        <v>341</v>
      </c>
      <c r="C2081" t="s">
        <v>239</v>
      </c>
      <c r="D2081" t="s">
        <v>11</v>
      </c>
      <c r="E2081" s="1">
        <v>1723.52439813108</v>
      </c>
      <c r="F2081">
        <v>0</v>
      </c>
      <c r="G2081">
        <f t="shared" si="96"/>
        <v>1723.52439813108</v>
      </c>
      <c r="H2081">
        <f t="shared" si="97"/>
        <v>1</v>
      </c>
      <c r="I2081">
        <f t="shared" si="98"/>
        <v>0</v>
      </c>
    </row>
    <row r="2082" spans="1:9" x14ac:dyDescent="0.3">
      <c r="A2082" s="2">
        <v>2081</v>
      </c>
      <c r="B2082" t="s">
        <v>341</v>
      </c>
      <c r="C2082" t="s">
        <v>239</v>
      </c>
      <c r="D2082" t="s">
        <v>20</v>
      </c>
      <c r="E2082">
        <v>317.24423444328102</v>
      </c>
      <c r="F2082">
        <v>0</v>
      </c>
      <c r="G2082">
        <f t="shared" si="96"/>
        <v>317.24423444328102</v>
      </c>
      <c r="H2082">
        <f t="shared" si="97"/>
        <v>1</v>
      </c>
      <c r="I2082">
        <f t="shared" si="98"/>
        <v>0</v>
      </c>
    </row>
    <row r="2083" spans="1:9" x14ac:dyDescent="0.3">
      <c r="A2083" s="2">
        <v>2082</v>
      </c>
      <c r="B2083" t="s">
        <v>341</v>
      </c>
      <c r="C2083" t="s">
        <v>239</v>
      </c>
      <c r="D2083" t="s">
        <v>181</v>
      </c>
      <c r="E2083">
        <v>342.85113344011103</v>
      </c>
      <c r="F2083">
        <v>0</v>
      </c>
      <c r="G2083">
        <f t="shared" si="96"/>
        <v>342.85113344011103</v>
      </c>
      <c r="H2083">
        <f t="shared" si="97"/>
        <v>1</v>
      </c>
      <c r="I2083">
        <f t="shared" si="98"/>
        <v>0</v>
      </c>
    </row>
    <row r="2084" spans="1:9" x14ac:dyDescent="0.3">
      <c r="A2084" s="2">
        <v>2083</v>
      </c>
      <c r="B2084" t="s">
        <v>341</v>
      </c>
      <c r="C2084" t="s">
        <v>239</v>
      </c>
      <c r="D2084" t="s">
        <v>191</v>
      </c>
      <c r="E2084">
        <v>787.19404698255198</v>
      </c>
      <c r="F2084">
        <v>0</v>
      </c>
      <c r="G2084">
        <f t="shared" si="96"/>
        <v>787.19404698255198</v>
      </c>
      <c r="H2084">
        <f t="shared" si="97"/>
        <v>1</v>
      </c>
      <c r="I2084">
        <f t="shared" si="98"/>
        <v>0</v>
      </c>
    </row>
    <row r="2085" spans="1:9" x14ac:dyDescent="0.3">
      <c r="A2085" s="2">
        <v>2084</v>
      </c>
      <c r="B2085" t="s">
        <v>341</v>
      </c>
      <c r="C2085" t="s">
        <v>239</v>
      </c>
      <c r="D2085" t="s">
        <v>187</v>
      </c>
      <c r="E2085">
        <v>582.17951153255001</v>
      </c>
      <c r="F2085">
        <v>162.75258102032899</v>
      </c>
      <c r="G2085">
        <f t="shared" si="96"/>
        <v>744.932092552879</v>
      </c>
      <c r="H2085">
        <f t="shared" si="97"/>
        <v>0.78152024507015583</v>
      </c>
      <c r="I2085">
        <f t="shared" si="98"/>
        <v>0.21847975492984414</v>
      </c>
    </row>
    <row r="2086" spans="1:9" x14ac:dyDescent="0.3">
      <c r="A2086" s="2">
        <v>2085</v>
      </c>
      <c r="B2086" t="s">
        <v>341</v>
      </c>
      <c r="C2086" t="s">
        <v>239</v>
      </c>
      <c r="D2086" t="s">
        <v>166</v>
      </c>
      <c r="E2086">
        <v>117.09281577263199</v>
      </c>
      <c r="F2086">
        <v>0</v>
      </c>
      <c r="G2086">
        <f t="shared" si="96"/>
        <v>117.09281577263199</v>
      </c>
      <c r="H2086">
        <f t="shared" si="97"/>
        <v>1</v>
      </c>
      <c r="I2086">
        <f t="shared" si="98"/>
        <v>0</v>
      </c>
    </row>
    <row r="2087" spans="1:9" x14ac:dyDescent="0.3">
      <c r="A2087" s="2">
        <v>2086</v>
      </c>
      <c r="B2087" t="s">
        <v>341</v>
      </c>
      <c r="C2087" t="s">
        <v>239</v>
      </c>
      <c r="D2087" t="s">
        <v>26</v>
      </c>
      <c r="E2087">
        <v>329.31348560882202</v>
      </c>
      <c r="F2087">
        <v>0</v>
      </c>
      <c r="G2087">
        <f t="shared" si="96"/>
        <v>329.31348560882202</v>
      </c>
      <c r="H2087">
        <f t="shared" si="97"/>
        <v>1</v>
      </c>
      <c r="I2087">
        <f t="shared" si="98"/>
        <v>0</v>
      </c>
    </row>
    <row r="2088" spans="1:9" x14ac:dyDescent="0.3">
      <c r="A2088" s="2">
        <v>2087</v>
      </c>
      <c r="B2088" t="s">
        <v>341</v>
      </c>
      <c r="C2088" t="s">
        <v>239</v>
      </c>
      <c r="D2088" t="s">
        <v>170</v>
      </c>
      <c r="E2088" s="1">
        <v>3086.9724044774498</v>
      </c>
      <c r="F2088" s="1">
        <v>1686.4454597670999</v>
      </c>
      <c r="G2088">
        <f t="shared" si="96"/>
        <v>4773.4178642445495</v>
      </c>
      <c r="H2088">
        <f t="shared" si="97"/>
        <v>0.6467006434949939</v>
      </c>
      <c r="I2088">
        <f t="shared" si="98"/>
        <v>0.3532993565050061</v>
      </c>
    </row>
    <row r="2089" spans="1:9" x14ac:dyDescent="0.3">
      <c r="A2089" s="2">
        <v>2088</v>
      </c>
      <c r="B2089" t="s">
        <v>341</v>
      </c>
      <c r="C2089" t="s">
        <v>242</v>
      </c>
      <c r="D2089" t="s">
        <v>60</v>
      </c>
      <c r="E2089" s="1">
        <v>1820.53905371684</v>
      </c>
      <c r="F2089">
        <v>0</v>
      </c>
      <c r="G2089">
        <f t="shared" si="96"/>
        <v>1820.53905371684</v>
      </c>
      <c r="H2089">
        <f t="shared" si="97"/>
        <v>1</v>
      </c>
      <c r="I2089">
        <f t="shared" si="98"/>
        <v>0</v>
      </c>
    </row>
    <row r="2090" spans="1:9" x14ac:dyDescent="0.3">
      <c r="A2090" s="2">
        <v>2089</v>
      </c>
      <c r="B2090" t="s">
        <v>341</v>
      </c>
      <c r="C2090" t="s">
        <v>242</v>
      </c>
      <c r="D2090" t="s">
        <v>11</v>
      </c>
      <c r="E2090">
        <v>747.28022894531205</v>
      </c>
      <c r="F2090">
        <v>29.591913614667799</v>
      </c>
      <c r="G2090">
        <f t="shared" si="96"/>
        <v>776.87214255997981</v>
      </c>
      <c r="H2090">
        <f t="shared" si="97"/>
        <v>0.96190890110030802</v>
      </c>
      <c r="I2090">
        <f t="shared" si="98"/>
        <v>3.8091098899691984E-2</v>
      </c>
    </row>
    <row r="2091" spans="1:9" x14ac:dyDescent="0.3">
      <c r="A2091" s="2">
        <v>2090</v>
      </c>
      <c r="B2091" t="s">
        <v>341</v>
      </c>
      <c r="C2091" t="s">
        <v>242</v>
      </c>
      <c r="D2091" t="s">
        <v>12</v>
      </c>
      <c r="E2091">
        <v>741.52634150958602</v>
      </c>
      <c r="F2091">
        <v>0</v>
      </c>
      <c r="G2091">
        <f t="shared" si="96"/>
        <v>741.52634150958602</v>
      </c>
      <c r="H2091">
        <f t="shared" si="97"/>
        <v>1</v>
      </c>
      <c r="I2091">
        <f t="shared" si="98"/>
        <v>0</v>
      </c>
    </row>
    <row r="2092" spans="1:9" x14ac:dyDescent="0.3">
      <c r="A2092" s="2">
        <v>2091</v>
      </c>
      <c r="B2092" t="s">
        <v>341</v>
      </c>
      <c r="C2092" t="s">
        <v>242</v>
      </c>
      <c r="D2092" t="s">
        <v>13</v>
      </c>
      <c r="E2092" s="1">
        <v>5542.0670555260904</v>
      </c>
      <c r="F2092" s="1">
        <v>1129.5520809638899</v>
      </c>
      <c r="G2092">
        <f t="shared" si="96"/>
        <v>6671.6191364899805</v>
      </c>
      <c r="H2092">
        <f t="shared" si="97"/>
        <v>0.83069296105560353</v>
      </c>
      <c r="I2092">
        <f t="shared" si="98"/>
        <v>0.16930703894439647</v>
      </c>
    </row>
    <row r="2093" spans="1:9" x14ac:dyDescent="0.3">
      <c r="A2093" s="2">
        <v>2092</v>
      </c>
      <c r="B2093" t="s">
        <v>341</v>
      </c>
      <c r="C2093" t="s">
        <v>242</v>
      </c>
      <c r="D2093" t="s">
        <v>14</v>
      </c>
      <c r="E2093" s="1">
        <v>1549.3400872401201</v>
      </c>
      <c r="F2093">
        <v>60.907252422364103</v>
      </c>
      <c r="G2093">
        <f t="shared" si="96"/>
        <v>1610.2473396624841</v>
      </c>
      <c r="H2093">
        <f t="shared" si="97"/>
        <v>0.96217521934541406</v>
      </c>
      <c r="I2093">
        <f t="shared" si="98"/>
        <v>3.7824780654585999E-2</v>
      </c>
    </row>
    <row r="2094" spans="1:9" x14ac:dyDescent="0.3">
      <c r="A2094" s="2">
        <v>2093</v>
      </c>
      <c r="B2094" t="s">
        <v>341</v>
      </c>
      <c r="C2094" t="s">
        <v>242</v>
      </c>
      <c r="D2094" t="s">
        <v>24</v>
      </c>
      <c r="E2094">
        <v>442.95683659641298</v>
      </c>
      <c r="F2094">
        <v>0</v>
      </c>
      <c r="G2094">
        <f t="shared" si="96"/>
        <v>442.95683659641298</v>
      </c>
      <c r="H2094">
        <f t="shared" si="97"/>
        <v>1</v>
      </c>
      <c r="I2094">
        <f t="shared" si="98"/>
        <v>0</v>
      </c>
    </row>
    <row r="2095" spans="1:9" x14ac:dyDescent="0.3">
      <c r="A2095" s="2">
        <v>2094</v>
      </c>
      <c r="B2095" t="s">
        <v>341</v>
      </c>
      <c r="C2095" t="s">
        <v>242</v>
      </c>
      <c r="D2095" t="s">
        <v>25</v>
      </c>
      <c r="E2095" s="1">
        <v>1236.6886207704599</v>
      </c>
      <c r="F2095">
        <v>0</v>
      </c>
      <c r="G2095">
        <f t="shared" si="96"/>
        <v>1236.6886207704599</v>
      </c>
      <c r="H2095">
        <f t="shared" si="97"/>
        <v>1</v>
      </c>
      <c r="I2095">
        <f t="shared" si="98"/>
        <v>0</v>
      </c>
    </row>
    <row r="2096" spans="1:9" x14ac:dyDescent="0.3">
      <c r="A2096" s="2">
        <v>2095</v>
      </c>
      <c r="B2096" t="s">
        <v>341</v>
      </c>
      <c r="C2096" t="s">
        <v>242</v>
      </c>
      <c r="D2096" t="s">
        <v>80</v>
      </c>
      <c r="E2096">
        <v>219.76508527223999</v>
      </c>
      <c r="F2096">
        <v>0</v>
      </c>
      <c r="G2096">
        <f t="shared" si="96"/>
        <v>219.76508527223999</v>
      </c>
      <c r="H2096">
        <f t="shared" si="97"/>
        <v>1</v>
      </c>
      <c r="I2096">
        <f t="shared" si="98"/>
        <v>0</v>
      </c>
    </row>
    <row r="2097" spans="1:9" x14ac:dyDescent="0.3">
      <c r="A2097" s="2">
        <v>2096</v>
      </c>
      <c r="B2097" t="s">
        <v>341</v>
      </c>
      <c r="C2097" t="s">
        <v>242</v>
      </c>
      <c r="D2097" t="s">
        <v>145</v>
      </c>
      <c r="E2097" s="1">
        <v>1362.0770188763599</v>
      </c>
      <c r="F2097">
        <v>0</v>
      </c>
      <c r="G2097">
        <f t="shared" si="96"/>
        <v>1362.0770188763599</v>
      </c>
      <c r="H2097">
        <f t="shared" si="97"/>
        <v>1</v>
      </c>
      <c r="I2097">
        <f t="shared" si="98"/>
        <v>0</v>
      </c>
    </row>
    <row r="2098" spans="1:9" x14ac:dyDescent="0.3">
      <c r="A2098" s="2">
        <v>2097</v>
      </c>
      <c r="B2098" t="s">
        <v>341</v>
      </c>
      <c r="C2098" t="s">
        <v>242</v>
      </c>
      <c r="D2098" t="s">
        <v>353</v>
      </c>
      <c r="E2098" s="1">
        <v>2166.10298167887</v>
      </c>
      <c r="F2098">
        <v>0</v>
      </c>
      <c r="G2098">
        <f t="shared" si="96"/>
        <v>2166.10298167887</v>
      </c>
      <c r="H2098">
        <f t="shared" si="97"/>
        <v>1</v>
      </c>
      <c r="I2098">
        <f t="shared" si="98"/>
        <v>0</v>
      </c>
    </row>
    <row r="2099" spans="1:9" x14ac:dyDescent="0.3">
      <c r="A2099" s="2">
        <v>2098</v>
      </c>
      <c r="B2099" t="s">
        <v>341</v>
      </c>
      <c r="C2099" t="s">
        <v>242</v>
      </c>
      <c r="D2099" t="s">
        <v>94</v>
      </c>
      <c r="E2099">
        <v>173.33224567512201</v>
      </c>
      <c r="F2099">
        <v>0</v>
      </c>
      <c r="G2099">
        <f t="shared" si="96"/>
        <v>173.33224567512201</v>
      </c>
      <c r="H2099">
        <f t="shared" si="97"/>
        <v>1</v>
      </c>
      <c r="I2099">
        <f t="shared" si="98"/>
        <v>0</v>
      </c>
    </row>
    <row r="2100" spans="1:9" x14ac:dyDescent="0.3">
      <c r="A2100" s="2">
        <v>2099</v>
      </c>
      <c r="B2100" t="s">
        <v>341</v>
      </c>
      <c r="C2100" t="s">
        <v>242</v>
      </c>
      <c r="D2100" t="s">
        <v>336</v>
      </c>
      <c r="E2100">
        <v>334.93027534370702</v>
      </c>
      <c r="F2100">
        <v>0</v>
      </c>
      <c r="G2100">
        <f t="shared" si="96"/>
        <v>334.93027534370702</v>
      </c>
      <c r="H2100">
        <f t="shared" si="97"/>
        <v>1</v>
      </c>
      <c r="I2100">
        <f t="shared" si="98"/>
        <v>0</v>
      </c>
    </row>
    <row r="2101" spans="1:9" x14ac:dyDescent="0.3">
      <c r="A2101" s="2">
        <v>2100</v>
      </c>
      <c r="B2101" t="s">
        <v>341</v>
      </c>
      <c r="C2101" t="s">
        <v>242</v>
      </c>
      <c r="D2101" t="s">
        <v>15</v>
      </c>
      <c r="E2101" s="1">
        <v>111840.282157081</v>
      </c>
      <c r="F2101">
        <v>820.50956352195999</v>
      </c>
      <c r="G2101">
        <f t="shared" si="96"/>
        <v>112660.79172060297</v>
      </c>
      <c r="H2101">
        <f t="shared" si="97"/>
        <v>0.99271699096916688</v>
      </c>
      <c r="I2101">
        <f t="shared" si="98"/>
        <v>7.2830090308331147E-3</v>
      </c>
    </row>
    <row r="2102" spans="1:9" x14ac:dyDescent="0.3">
      <c r="A2102" s="2">
        <v>2101</v>
      </c>
      <c r="B2102" t="s">
        <v>341</v>
      </c>
      <c r="C2102" t="s">
        <v>242</v>
      </c>
      <c r="D2102" t="s">
        <v>26</v>
      </c>
      <c r="E2102" s="1">
        <v>1817.6003640255699</v>
      </c>
      <c r="F2102">
        <v>0</v>
      </c>
      <c r="G2102">
        <f t="shared" si="96"/>
        <v>1817.6003640255699</v>
      </c>
      <c r="H2102">
        <f t="shared" si="97"/>
        <v>1</v>
      </c>
      <c r="I2102">
        <f t="shared" si="98"/>
        <v>0</v>
      </c>
    </row>
    <row r="2103" spans="1:9" x14ac:dyDescent="0.3">
      <c r="A2103" s="2">
        <v>2102</v>
      </c>
      <c r="B2103" t="s">
        <v>341</v>
      </c>
      <c r="C2103" t="s">
        <v>242</v>
      </c>
      <c r="D2103" t="s">
        <v>115</v>
      </c>
      <c r="E2103">
        <v>281.52802948976603</v>
      </c>
      <c r="F2103">
        <v>0</v>
      </c>
      <c r="G2103">
        <f t="shared" si="96"/>
        <v>281.52802948976603</v>
      </c>
      <c r="H2103">
        <f t="shared" si="97"/>
        <v>1</v>
      </c>
      <c r="I2103">
        <f t="shared" si="98"/>
        <v>0</v>
      </c>
    </row>
    <row r="2104" spans="1:9" x14ac:dyDescent="0.3">
      <c r="A2104" s="2">
        <v>2103</v>
      </c>
      <c r="B2104" t="s">
        <v>341</v>
      </c>
      <c r="C2104" t="s">
        <v>242</v>
      </c>
      <c r="D2104" t="s">
        <v>28</v>
      </c>
      <c r="E2104" s="1">
        <v>1332.68054032792</v>
      </c>
      <c r="F2104">
        <v>0</v>
      </c>
      <c r="G2104">
        <f t="shared" si="96"/>
        <v>1332.68054032792</v>
      </c>
      <c r="H2104">
        <f t="shared" si="97"/>
        <v>1</v>
      </c>
      <c r="I2104">
        <f t="shared" si="98"/>
        <v>0</v>
      </c>
    </row>
    <row r="2105" spans="1:9" x14ac:dyDescent="0.3">
      <c r="A2105" s="2">
        <v>2104</v>
      </c>
      <c r="B2105" t="s">
        <v>341</v>
      </c>
      <c r="C2105" t="s">
        <v>244</v>
      </c>
      <c r="D2105" t="s">
        <v>181</v>
      </c>
      <c r="E2105">
        <v>21.241059381118401</v>
      </c>
      <c r="F2105">
        <v>0</v>
      </c>
      <c r="G2105">
        <f t="shared" si="96"/>
        <v>21.241059381118401</v>
      </c>
      <c r="H2105">
        <f t="shared" si="97"/>
        <v>1</v>
      </c>
      <c r="I2105">
        <f t="shared" si="98"/>
        <v>0</v>
      </c>
    </row>
    <row r="2106" spans="1:9" x14ac:dyDescent="0.3">
      <c r="A2106" s="2">
        <v>2105</v>
      </c>
      <c r="B2106" t="s">
        <v>341</v>
      </c>
      <c r="C2106" t="s">
        <v>244</v>
      </c>
      <c r="D2106" t="s">
        <v>170</v>
      </c>
      <c r="E2106">
        <v>146.580616091389</v>
      </c>
      <c r="F2106">
        <v>0</v>
      </c>
      <c r="G2106">
        <f t="shared" si="96"/>
        <v>146.580616091389</v>
      </c>
      <c r="H2106">
        <f t="shared" si="97"/>
        <v>1</v>
      </c>
      <c r="I2106">
        <f t="shared" si="98"/>
        <v>0</v>
      </c>
    </row>
    <row r="2107" spans="1:9" x14ac:dyDescent="0.3">
      <c r="A2107" s="2">
        <v>2106</v>
      </c>
      <c r="B2107" t="s">
        <v>341</v>
      </c>
      <c r="C2107" t="s">
        <v>244</v>
      </c>
      <c r="D2107" t="s">
        <v>174</v>
      </c>
      <c r="E2107">
        <v>0</v>
      </c>
      <c r="F2107">
        <v>87.126950242746204</v>
      </c>
      <c r="G2107">
        <f t="shared" si="96"/>
        <v>87.126950242746204</v>
      </c>
      <c r="H2107">
        <f t="shared" si="97"/>
        <v>0</v>
      </c>
      <c r="I2107">
        <f t="shared" si="98"/>
        <v>1</v>
      </c>
    </row>
    <row r="2108" spans="1:9" x14ac:dyDescent="0.3">
      <c r="A2108" s="2">
        <v>2107</v>
      </c>
      <c r="B2108" t="s">
        <v>341</v>
      </c>
      <c r="C2108" t="s">
        <v>114</v>
      </c>
      <c r="D2108" t="s">
        <v>11</v>
      </c>
      <c r="E2108" s="1">
        <v>18109.9144562123</v>
      </c>
      <c r="F2108" s="1">
        <v>1135.4776402187099</v>
      </c>
      <c r="G2108">
        <f t="shared" si="96"/>
        <v>19245.392096431009</v>
      </c>
      <c r="H2108">
        <f t="shared" si="97"/>
        <v>0.9410000256409804</v>
      </c>
      <c r="I2108">
        <f t="shared" si="98"/>
        <v>5.89999743590197E-2</v>
      </c>
    </row>
    <row r="2109" spans="1:9" x14ac:dyDescent="0.3">
      <c r="A2109" s="2">
        <v>2108</v>
      </c>
      <c r="B2109" t="s">
        <v>341</v>
      </c>
      <c r="C2109" t="s">
        <v>114</v>
      </c>
      <c r="D2109" t="s">
        <v>12</v>
      </c>
      <c r="E2109" s="1">
        <v>1372.25854663153</v>
      </c>
      <c r="F2109">
        <v>0</v>
      </c>
      <c r="G2109">
        <f t="shared" si="96"/>
        <v>1372.25854663153</v>
      </c>
      <c r="H2109">
        <f t="shared" si="97"/>
        <v>1</v>
      </c>
      <c r="I2109">
        <f t="shared" si="98"/>
        <v>0</v>
      </c>
    </row>
    <row r="2110" spans="1:9" x14ac:dyDescent="0.3">
      <c r="A2110" s="2">
        <v>2109</v>
      </c>
      <c r="B2110" t="s">
        <v>341</v>
      </c>
      <c r="C2110" t="s">
        <v>114</v>
      </c>
      <c r="D2110" t="s">
        <v>20</v>
      </c>
      <c r="E2110" s="1">
        <v>2770.5767261576002</v>
      </c>
      <c r="F2110">
        <v>0</v>
      </c>
      <c r="G2110">
        <f t="shared" si="96"/>
        <v>2770.5767261576002</v>
      </c>
      <c r="H2110">
        <f t="shared" si="97"/>
        <v>1</v>
      </c>
      <c r="I2110">
        <f t="shared" si="98"/>
        <v>0</v>
      </c>
    </row>
    <row r="2111" spans="1:9" x14ac:dyDescent="0.3">
      <c r="A2111" s="2">
        <v>2110</v>
      </c>
      <c r="B2111" t="s">
        <v>341</v>
      </c>
      <c r="C2111" t="s">
        <v>114</v>
      </c>
      <c r="D2111" t="s">
        <v>13</v>
      </c>
      <c r="E2111" s="1">
        <v>9672.9289059870607</v>
      </c>
      <c r="F2111" s="1">
        <v>1496.76883967249</v>
      </c>
      <c r="G2111">
        <f t="shared" si="96"/>
        <v>11169.69774565955</v>
      </c>
      <c r="H2111">
        <f t="shared" si="97"/>
        <v>0.86599737309327629</v>
      </c>
      <c r="I2111">
        <f t="shared" si="98"/>
        <v>0.13400262690672374</v>
      </c>
    </row>
    <row r="2112" spans="1:9" x14ac:dyDescent="0.3">
      <c r="A2112" s="2">
        <v>2111</v>
      </c>
      <c r="B2112" t="s">
        <v>341</v>
      </c>
      <c r="C2112" t="s">
        <v>114</v>
      </c>
      <c r="D2112" t="s">
        <v>14</v>
      </c>
      <c r="E2112">
        <v>110.140182229149</v>
      </c>
      <c r="F2112" s="1">
        <v>1168.29728130136</v>
      </c>
      <c r="G2112">
        <f t="shared" si="96"/>
        <v>1278.4374635305091</v>
      </c>
      <c r="H2112">
        <f t="shared" si="97"/>
        <v>8.6152186063906427E-2</v>
      </c>
      <c r="I2112">
        <f t="shared" si="98"/>
        <v>0.91384781393609349</v>
      </c>
    </row>
    <row r="2113" spans="1:9" x14ac:dyDescent="0.3">
      <c r="A2113" s="2">
        <v>2112</v>
      </c>
      <c r="B2113" t="s">
        <v>341</v>
      </c>
      <c r="C2113" t="s">
        <v>114</v>
      </c>
      <c r="D2113" t="s">
        <v>230</v>
      </c>
      <c r="E2113">
        <v>117.02351416140399</v>
      </c>
      <c r="F2113">
        <v>837.21423313556602</v>
      </c>
      <c r="G2113">
        <f t="shared" si="96"/>
        <v>954.23774729697004</v>
      </c>
      <c r="H2113">
        <f t="shared" si="97"/>
        <v>0.12263559526217831</v>
      </c>
      <c r="I2113">
        <f t="shared" si="98"/>
        <v>0.87736440473782162</v>
      </c>
    </row>
    <row r="2114" spans="1:9" x14ac:dyDescent="0.3">
      <c r="A2114" s="2">
        <v>2113</v>
      </c>
      <c r="B2114" t="s">
        <v>341</v>
      </c>
      <c r="C2114" t="s">
        <v>114</v>
      </c>
      <c r="D2114" t="s">
        <v>24</v>
      </c>
      <c r="E2114" s="1">
        <v>1855.49916585252</v>
      </c>
      <c r="F2114">
        <v>0</v>
      </c>
      <c r="G2114">
        <f t="shared" si="96"/>
        <v>1855.49916585252</v>
      </c>
      <c r="H2114">
        <f t="shared" si="97"/>
        <v>1</v>
      </c>
      <c r="I2114">
        <f t="shared" si="98"/>
        <v>0</v>
      </c>
    </row>
    <row r="2115" spans="1:9" x14ac:dyDescent="0.3">
      <c r="A2115" s="2">
        <v>2114</v>
      </c>
      <c r="B2115" t="s">
        <v>341</v>
      </c>
      <c r="C2115" t="s">
        <v>114</v>
      </c>
      <c r="D2115" t="s">
        <v>191</v>
      </c>
      <c r="E2115" s="1">
        <v>1733.45573394503</v>
      </c>
      <c r="F2115">
        <v>0</v>
      </c>
      <c r="G2115">
        <f t="shared" ref="G2115:G2178" si="99">SUM(E2115:F2115)</f>
        <v>1733.45573394503</v>
      </c>
      <c r="H2115">
        <f t="shared" ref="H2115:H2178" si="100">E2115/G2115</f>
        <v>1</v>
      </c>
      <c r="I2115">
        <f t="shared" ref="I2115:I2178" si="101">F2115/G2115</f>
        <v>0</v>
      </c>
    </row>
    <row r="2116" spans="1:9" x14ac:dyDescent="0.3">
      <c r="A2116" s="2">
        <v>2115</v>
      </c>
      <c r="B2116" t="s">
        <v>341</v>
      </c>
      <c r="C2116" t="s">
        <v>114</v>
      </c>
      <c r="D2116" t="s">
        <v>80</v>
      </c>
      <c r="E2116">
        <v>0.28446214681596799</v>
      </c>
      <c r="F2116">
        <v>384.90825339805201</v>
      </c>
      <c r="G2116">
        <f t="shared" si="99"/>
        <v>385.19271554486795</v>
      </c>
      <c r="H2116">
        <f t="shared" si="100"/>
        <v>7.3849305902264214E-4</v>
      </c>
      <c r="I2116">
        <f t="shared" si="101"/>
        <v>0.99926150694097748</v>
      </c>
    </row>
    <row r="2117" spans="1:9" x14ac:dyDescent="0.3">
      <c r="A2117" s="2">
        <v>2116</v>
      </c>
      <c r="B2117" t="s">
        <v>341</v>
      </c>
      <c r="C2117" t="s">
        <v>114</v>
      </c>
      <c r="D2117" t="s">
        <v>94</v>
      </c>
      <c r="E2117">
        <v>47.320591411041903</v>
      </c>
      <c r="F2117">
        <v>721.622501538802</v>
      </c>
      <c r="G2117">
        <f t="shared" si="99"/>
        <v>768.94309294984396</v>
      </c>
      <c r="H2117">
        <f t="shared" si="100"/>
        <v>6.1539783431188835E-2</v>
      </c>
      <c r="I2117">
        <f t="shared" si="101"/>
        <v>0.93846021656881107</v>
      </c>
    </row>
    <row r="2118" spans="1:9" x14ac:dyDescent="0.3">
      <c r="A2118" s="2">
        <v>2117</v>
      </c>
      <c r="B2118" t="s">
        <v>341</v>
      </c>
      <c r="C2118" t="s">
        <v>114</v>
      </c>
      <c r="D2118" t="s">
        <v>169</v>
      </c>
      <c r="E2118">
        <v>136.29293044360699</v>
      </c>
      <c r="F2118">
        <v>0</v>
      </c>
      <c r="G2118">
        <f t="shared" si="99"/>
        <v>136.29293044360699</v>
      </c>
      <c r="H2118">
        <f t="shared" si="100"/>
        <v>1</v>
      </c>
      <c r="I2118">
        <f t="shared" si="101"/>
        <v>0</v>
      </c>
    </row>
    <row r="2119" spans="1:9" x14ac:dyDescent="0.3">
      <c r="A2119" s="2">
        <v>2118</v>
      </c>
      <c r="B2119" t="s">
        <v>341</v>
      </c>
      <c r="C2119" t="s">
        <v>114</v>
      </c>
      <c r="D2119" t="s">
        <v>15</v>
      </c>
      <c r="E2119" s="1">
        <v>1568.6395267038299</v>
      </c>
      <c r="F2119">
        <v>0</v>
      </c>
      <c r="G2119">
        <f t="shared" si="99"/>
        <v>1568.6395267038299</v>
      </c>
      <c r="H2119">
        <f t="shared" si="100"/>
        <v>1</v>
      </c>
      <c r="I2119">
        <f t="shared" si="101"/>
        <v>0</v>
      </c>
    </row>
    <row r="2120" spans="1:9" x14ac:dyDescent="0.3">
      <c r="A2120" s="2">
        <v>2119</v>
      </c>
      <c r="B2120" t="s">
        <v>341</v>
      </c>
      <c r="C2120" t="s">
        <v>114</v>
      </c>
      <c r="D2120" t="s">
        <v>28</v>
      </c>
      <c r="E2120" s="1">
        <v>1418.0313225723301</v>
      </c>
      <c r="F2120">
        <v>0</v>
      </c>
      <c r="G2120">
        <f t="shared" si="99"/>
        <v>1418.0313225723301</v>
      </c>
      <c r="H2120">
        <f t="shared" si="100"/>
        <v>1</v>
      </c>
      <c r="I2120">
        <f t="shared" si="101"/>
        <v>0</v>
      </c>
    </row>
    <row r="2121" spans="1:9" x14ac:dyDescent="0.3">
      <c r="A2121" s="2">
        <v>2120</v>
      </c>
      <c r="B2121" t="s">
        <v>341</v>
      </c>
      <c r="C2121" t="s">
        <v>114</v>
      </c>
      <c r="D2121" t="s">
        <v>62</v>
      </c>
      <c r="E2121" s="1">
        <v>1481.0705913582899</v>
      </c>
      <c r="F2121">
        <v>85.111579224284299</v>
      </c>
      <c r="G2121">
        <f t="shared" si="99"/>
        <v>1566.1821705825741</v>
      </c>
      <c r="H2121">
        <f t="shared" si="100"/>
        <v>0.9456566542367002</v>
      </c>
      <c r="I2121">
        <f t="shared" si="101"/>
        <v>5.4343345763299855E-2</v>
      </c>
    </row>
    <row r="2122" spans="1:9" x14ac:dyDescent="0.3">
      <c r="A2122" s="2">
        <v>2121</v>
      </c>
      <c r="B2122" t="s">
        <v>341</v>
      </c>
      <c r="C2122" t="s">
        <v>114</v>
      </c>
      <c r="D2122" t="s">
        <v>43</v>
      </c>
      <c r="E2122">
        <v>351.08324559513801</v>
      </c>
      <c r="F2122">
        <v>0</v>
      </c>
      <c r="G2122">
        <f t="shared" si="99"/>
        <v>351.08324559513801</v>
      </c>
      <c r="H2122">
        <f t="shared" si="100"/>
        <v>1</v>
      </c>
      <c r="I2122">
        <f t="shared" si="101"/>
        <v>0</v>
      </c>
    </row>
    <row r="2123" spans="1:9" x14ac:dyDescent="0.3">
      <c r="A2123" s="2">
        <v>2122</v>
      </c>
      <c r="B2123" t="s">
        <v>341</v>
      </c>
      <c r="C2123" t="s">
        <v>114</v>
      </c>
      <c r="D2123" t="s">
        <v>189</v>
      </c>
      <c r="E2123">
        <v>510.54861275694799</v>
      </c>
      <c r="F2123">
        <v>0</v>
      </c>
      <c r="G2123">
        <f t="shared" si="99"/>
        <v>510.54861275694799</v>
      </c>
      <c r="H2123">
        <f t="shared" si="100"/>
        <v>1</v>
      </c>
      <c r="I2123">
        <f t="shared" si="101"/>
        <v>0</v>
      </c>
    </row>
    <row r="2124" spans="1:9" x14ac:dyDescent="0.3">
      <c r="A2124" s="2">
        <v>2123</v>
      </c>
      <c r="B2124" t="s">
        <v>341</v>
      </c>
      <c r="C2124" t="s">
        <v>114</v>
      </c>
      <c r="D2124" t="s">
        <v>34</v>
      </c>
      <c r="E2124">
        <v>172.04636732032699</v>
      </c>
      <c r="F2124">
        <v>0</v>
      </c>
      <c r="G2124">
        <f t="shared" si="99"/>
        <v>172.04636732032699</v>
      </c>
      <c r="H2124">
        <f t="shared" si="100"/>
        <v>1</v>
      </c>
      <c r="I2124">
        <f t="shared" si="101"/>
        <v>0</v>
      </c>
    </row>
    <row r="2125" spans="1:9" x14ac:dyDescent="0.3">
      <c r="A2125" s="2">
        <v>2124</v>
      </c>
      <c r="B2125" t="s">
        <v>341</v>
      </c>
      <c r="C2125" t="s">
        <v>247</v>
      </c>
      <c r="D2125" t="s">
        <v>11</v>
      </c>
      <c r="E2125" s="1">
        <v>5670.29017921984</v>
      </c>
      <c r="F2125">
        <v>0</v>
      </c>
      <c r="G2125">
        <f t="shared" si="99"/>
        <v>5670.29017921984</v>
      </c>
      <c r="H2125">
        <f t="shared" si="100"/>
        <v>1</v>
      </c>
      <c r="I2125">
        <f t="shared" si="101"/>
        <v>0</v>
      </c>
    </row>
    <row r="2126" spans="1:9" x14ac:dyDescent="0.3">
      <c r="A2126" s="2">
        <v>2125</v>
      </c>
      <c r="B2126" t="s">
        <v>341</v>
      </c>
      <c r="C2126" t="s">
        <v>247</v>
      </c>
      <c r="D2126" t="s">
        <v>12</v>
      </c>
      <c r="E2126">
        <v>561.61027963470804</v>
      </c>
      <c r="F2126">
        <v>0</v>
      </c>
      <c r="G2126">
        <f t="shared" si="99"/>
        <v>561.61027963470804</v>
      </c>
      <c r="H2126">
        <f t="shared" si="100"/>
        <v>1</v>
      </c>
      <c r="I2126">
        <f t="shared" si="101"/>
        <v>0</v>
      </c>
    </row>
    <row r="2127" spans="1:9" x14ac:dyDescent="0.3">
      <c r="A2127" s="2">
        <v>2126</v>
      </c>
      <c r="B2127" t="s">
        <v>341</v>
      </c>
      <c r="C2127" t="s">
        <v>247</v>
      </c>
      <c r="D2127" t="s">
        <v>20</v>
      </c>
      <c r="E2127" s="1">
        <v>1130.0032310913</v>
      </c>
      <c r="F2127">
        <v>0</v>
      </c>
      <c r="G2127">
        <f t="shared" si="99"/>
        <v>1130.0032310913</v>
      </c>
      <c r="H2127">
        <f t="shared" si="100"/>
        <v>1</v>
      </c>
      <c r="I2127">
        <f t="shared" si="101"/>
        <v>0</v>
      </c>
    </row>
    <row r="2128" spans="1:9" x14ac:dyDescent="0.3">
      <c r="A2128" s="2">
        <v>2127</v>
      </c>
      <c r="B2128" t="s">
        <v>341</v>
      </c>
      <c r="C2128" t="s">
        <v>247</v>
      </c>
      <c r="D2128" t="s">
        <v>13</v>
      </c>
      <c r="E2128" s="1">
        <v>126141.11834647501</v>
      </c>
      <c r="F2128" s="1">
        <v>2334.7212514703601</v>
      </c>
      <c r="G2128">
        <f t="shared" si="99"/>
        <v>128475.83959794536</v>
      </c>
      <c r="H2128">
        <f t="shared" si="100"/>
        <v>0.98182754626257607</v>
      </c>
      <c r="I2128">
        <f t="shared" si="101"/>
        <v>1.8172453737423936E-2</v>
      </c>
    </row>
    <row r="2129" spans="1:9" x14ac:dyDescent="0.3">
      <c r="A2129" s="2">
        <v>2128</v>
      </c>
      <c r="B2129" t="s">
        <v>341</v>
      </c>
      <c r="C2129" t="s">
        <v>247</v>
      </c>
      <c r="D2129" t="s">
        <v>102</v>
      </c>
      <c r="E2129" s="1">
        <v>1755.9182576738101</v>
      </c>
      <c r="F2129">
        <v>0</v>
      </c>
      <c r="G2129">
        <f t="shared" si="99"/>
        <v>1755.9182576738101</v>
      </c>
      <c r="H2129">
        <f t="shared" si="100"/>
        <v>1</v>
      </c>
      <c r="I2129">
        <f t="shared" si="101"/>
        <v>0</v>
      </c>
    </row>
    <row r="2130" spans="1:9" x14ac:dyDescent="0.3">
      <c r="A2130" s="2">
        <v>2129</v>
      </c>
      <c r="B2130" t="s">
        <v>341</v>
      </c>
      <c r="C2130" t="s">
        <v>247</v>
      </c>
      <c r="D2130" t="s">
        <v>24</v>
      </c>
      <c r="E2130" s="1">
        <v>4912.2044853972402</v>
      </c>
      <c r="F2130">
        <v>0</v>
      </c>
      <c r="G2130">
        <f t="shared" si="99"/>
        <v>4912.2044853972402</v>
      </c>
      <c r="H2130">
        <f t="shared" si="100"/>
        <v>1</v>
      </c>
      <c r="I2130">
        <f t="shared" si="101"/>
        <v>0</v>
      </c>
    </row>
    <row r="2131" spans="1:9" x14ac:dyDescent="0.3">
      <c r="A2131" s="2">
        <v>2130</v>
      </c>
      <c r="B2131" t="s">
        <v>341</v>
      </c>
      <c r="C2131" t="s">
        <v>247</v>
      </c>
      <c r="D2131" t="s">
        <v>214</v>
      </c>
      <c r="E2131">
        <v>540.14205264082602</v>
      </c>
      <c r="F2131">
        <v>0</v>
      </c>
      <c r="G2131">
        <f t="shared" si="99"/>
        <v>540.14205264082602</v>
      </c>
      <c r="H2131">
        <f t="shared" si="100"/>
        <v>1</v>
      </c>
      <c r="I2131">
        <f t="shared" si="101"/>
        <v>0</v>
      </c>
    </row>
    <row r="2132" spans="1:9" x14ac:dyDescent="0.3">
      <c r="A2132" s="2">
        <v>2131</v>
      </c>
      <c r="B2132" t="s">
        <v>341</v>
      </c>
      <c r="C2132" t="s">
        <v>247</v>
      </c>
      <c r="D2132" t="s">
        <v>21</v>
      </c>
      <c r="E2132" s="1">
        <v>1160.4628616637699</v>
      </c>
      <c r="F2132">
        <v>96.328273309161204</v>
      </c>
      <c r="G2132">
        <f t="shared" si="99"/>
        <v>1256.7911349729311</v>
      </c>
      <c r="H2132">
        <f t="shared" si="100"/>
        <v>0.92335379314142285</v>
      </c>
      <c r="I2132">
        <f t="shared" si="101"/>
        <v>7.6646206858577134E-2</v>
      </c>
    </row>
    <row r="2133" spans="1:9" x14ac:dyDescent="0.3">
      <c r="A2133" s="2">
        <v>2132</v>
      </c>
      <c r="B2133" t="s">
        <v>341</v>
      </c>
      <c r="C2133" t="s">
        <v>247</v>
      </c>
      <c r="D2133" t="s">
        <v>94</v>
      </c>
      <c r="E2133" s="1">
        <v>6631.3520799444696</v>
      </c>
      <c r="F2133" s="1">
        <v>1827.1104540761601</v>
      </c>
      <c r="G2133">
        <f t="shared" si="99"/>
        <v>8458.4625340206294</v>
      </c>
      <c r="H2133">
        <f t="shared" si="100"/>
        <v>0.78399024093003045</v>
      </c>
      <c r="I2133">
        <f t="shared" si="101"/>
        <v>0.21600975906996953</v>
      </c>
    </row>
    <row r="2134" spans="1:9" x14ac:dyDescent="0.3">
      <c r="A2134" s="2">
        <v>2133</v>
      </c>
      <c r="B2134" t="s">
        <v>341</v>
      </c>
      <c r="C2134" t="s">
        <v>247</v>
      </c>
      <c r="D2134" t="s">
        <v>95</v>
      </c>
      <c r="E2134">
        <v>252.14144319949</v>
      </c>
      <c r="F2134">
        <v>0</v>
      </c>
      <c r="G2134">
        <f t="shared" si="99"/>
        <v>252.14144319949</v>
      </c>
      <c r="H2134">
        <f t="shared" si="100"/>
        <v>1</v>
      </c>
      <c r="I2134">
        <f t="shared" si="101"/>
        <v>0</v>
      </c>
    </row>
    <row r="2135" spans="1:9" x14ac:dyDescent="0.3">
      <c r="A2135" s="2">
        <v>2134</v>
      </c>
      <c r="B2135" t="s">
        <v>341</v>
      </c>
      <c r="C2135" t="s">
        <v>247</v>
      </c>
      <c r="D2135" t="s">
        <v>251</v>
      </c>
      <c r="E2135">
        <v>311.21782969931098</v>
      </c>
      <c r="F2135">
        <v>0</v>
      </c>
      <c r="G2135">
        <f t="shared" si="99"/>
        <v>311.21782969931098</v>
      </c>
      <c r="H2135">
        <f t="shared" si="100"/>
        <v>1</v>
      </c>
      <c r="I2135">
        <f t="shared" si="101"/>
        <v>0</v>
      </c>
    </row>
    <row r="2136" spans="1:9" x14ac:dyDescent="0.3">
      <c r="A2136" s="2">
        <v>2135</v>
      </c>
      <c r="B2136" t="s">
        <v>341</v>
      </c>
      <c r="C2136" t="s">
        <v>247</v>
      </c>
      <c r="D2136" t="s">
        <v>104</v>
      </c>
      <c r="E2136">
        <v>498.338125772208</v>
      </c>
      <c r="F2136">
        <v>0</v>
      </c>
      <c r="G2136">
        <f t="shared" si="99"/>
        <v>498.338125772208</v>
      </c>
      <c r="H2136">
        <f t="shared" si="100"/>
        <v>1</v>
      </c>
      <c r="I2136">
        <f t="shared" si="101"/>
        <v>0</v>
      </c>
    </row>
    <row r="2137" spans="1:9" x14ac:dyDescent="0.3">
      <c r="A2137" s="2">
        <v>2136</v>
      </c>
      <c r="B2137" t="s">
        <v>341</v>
      </c>
      <c r="C2137" t="s">
        <v>247</v>
      </c>
      <c r="D2137" t="s">
        <v>166</v>
      </c>
      <c r="E2137">
        <v>306.819486210543</v>
      </c>
      <c r="F2137">
        <v>0</v>
      </c>
      <c r="G2137">
        <f t="shared" si="99"/>
        <v>306.819486210543</v>
      </c>
      <c r="H2137">
        <f t="shared" si="100"/>
        <v>1</v>
      </c>
      <c r="I2137">
        <f t="shared" si="101"/>
        <v>0</v>
      </c>
    </row>
    <row r="2138" spans="1:9" x14ac:dyDescent="0.3">
      <c r="A2138" s="2">
        <v>2137</v>
      </c>
      <c r="B2138" t="s">
        <v>341</v>
      </c>
      <c r="C2138" t="s">
        <v>247</v>
      </c>
      <c r="D2138" t="s">
        <v>169</v>
      </c>
      <c r="E2138">
        <v>175.72486662975101</v>
      </c>
      <c r="F2138">
        <v>0</v>
      </c>
      <c r="G2138">
        <f t="shared" si="99"/>
        <v>175.72486662975101</v>
      </c>
      <c r="H2138">
        <f t="shared" si="100"/>
        <v>1</v>
      </c>
      <c r="I2138">
        <f t="shared" si="101"/>
        <v>0</v>
      </c>
    </row>
    <row r="2139" spans="1:9" x14ac:dyDescent="0.3">
      <c r="A2139" s="2">
        <v>2138</v>
      </c>
      <c r="B2139" t="s">
        <v>341</v>
      </c>
      <c r="C2139" t="s">
        <v>247</v>
      </c>
      <c r="D2139" t="s">
        <v>46</v>
      </c>
      <c r="E2139">
        <v>824.55455996764999</v>
      </c>
      <c r="F2139">
        <v>0</v>
      </c>
      <c r="G2139">
        <f t="shared" si="99"/>
        <v>824.55455996764999</v>
      </c>
      <c r="H2139">
        <f t="shared" si="100"/>
        <v>1</v>
      </c>
      <c r="I2139">
        <f t="shared" si="101"/>
        <v>0</v>
      </c>
    </row>
    <row r="2140" spans="1:9" x14ac:dyDescent="0.3">
      <c r="A2140" s="2">
        <v>2139</v>
      </c>
      <c r="B2140" t="s">
        <v>341</v>
      </c>
      <c r="C2140" t="s">
        <v>247</v>
      </c>
      <c r="D2140" t="s">
        <v>105</v>
      </c>
      <c r="E2140">
        <v>411.45551027787297</v>
      </c>
      <c r="F2140">
        <v>0</v>
      </c>
      <c r="G2140">
        <f t="shared" si="99"/>
        <v>411.45551027787297</v>
      </c>
      <c r="H2140">
        <f t="shared" si="100"/>
        <v>1</v>
      </c>
      <c r="I2140">
        <f t="shared" si="101"/>
        <v>0</v>
      </c>
    </row>
    <row r="2141" spans="1:9" x14ac:dyDescent="0.3">
      <c r="A2141" s="2">
        <v>2140</v>
      </c>
      <c r="B2141" t="s">
        <v>341</v>
      </c>
      <c r="C2141" t="s">
        <v>247</v>
      </c>
      <c r="D2141" t="s">
        <v>254</v>
      </c>
      <c r="E2141">
        <v>419.77497482425099</v>
      </c>
      <c r="F2141">
        <v>0</v>
      </c>
      <c r="G2141">
        <f t="shared" si="99"/>
        <v>419.77497482425099</v>
      </c>
      <c r="H2141">
        <f t="shared" si="100"/>
        <v>1</v>
      </c>
      <c r="I2141">
        <f t="shared" si="101"/>
        <v>0</v>
      </c>
    </row>
    <row r="2142" spans="1:9" x14ac:dyDescent="0.3">
      <c r="A2142" s="2">
        <v>2141</v>
      </c>
      <c r="B2142" t="s">
        <v>341</v>
      </c>
      <c r="C2142" t="s">
        <v>247</v>
      </c>
      <c r="D2142" t="s">
        <v>15</v>
      </c>
      <c r="E2142" s="1">
        <v>28898.845515183901</v>
      </c>
      <c r="F2142">
        <v>0</v>
      </c>
      <c r="G2142">
        <f t="shared" si="99"/>
        <v>28898.845515183901</v>
      </c>
      <c r="H2142">
        <f t="shared" si="100"/>
        <v>1</v>
      </c>
      <c r="I2142">
        <f t="shared" si="101"/>
        <v>0</v>
      </c>
    </row>
    <row r="2143" spans="1:9" x14ac:dyDescent="0.3">
      <c r="A2143" s="2">
        <v>2142</v>
      </c>
      <c r="B2143" t="s">
        <v>341</v>
      </c>
      <c r="C2143" t="s">
        <v>247</v>
      </c>
      <c r="D2143" t="s">
        <v>27</v>
      </c>
      <c r="E2143" s="1">
        <v>1562.2593608198499</v>
      </c>
      <c r="F2143">
        <v>0</v>
      </c>
      <c r="G2143">
        <f t="shared" si="99"/>
        <v>1562.2593608198499</v>
      </c>
      <c r="H2143">
        <f t="shared" si="100"/>
        <v>1</v>
      </c>
      <c r="I2143">
        <f t="shared" si="101"/>
        <v>0</v>
      </c>
    </row>
    <row r="2144" spans="1:9" x14ac:dyDescent="0.3">
      <c r="A2144" s="2">
        <v>2143</v>
      </c>
      <c r="B2144" t="s">
        <v>341</v>
      </c>
      <c r="C2144" t="s">
        <v>247</v>
      </c>
      <c r="D2144" t="s">
        <v>255</v>
      </c>
      <c r="E2144">
        <v>839.66830624499801</v>
      </c>
      <c r="F2144">
        <v>0</v>
      </c>
      <c r="G2144">
        <f t="shared" si="99"/>
        <v>839.66830624499801</v>
      </c>
      <c r="H2144">
        <f t="shared" si="100"/>
        <v>1</v>
      </c>
      <c r="I2144">
        <f t="shared" si="101"/>
        <v>0</v>
      </c>
    </row>
    <row r="2145" spans="1:9" x14ac:dyDescent="0.3">
      <c r="A2145" s="2">
        <v>2144</v>
      </c>
      <c r="B2145" t="s">
        <v>341</v>
      </c>
      <c r="C2145" t="s">
        <v>247</v>
      </c>
      <c r="D2145" t="s">
        <v>368</v>
      </c>
      <c r="E2145" s="1">
        <v>2455.22633252694</v>
      </c>
      <c r="F2145">
        <v>0.30770315164613998</v>
      </c>
      <c r="G2145">
        <f t="shared" si="99"/>
        <v>2455.5340356785864</v>
      </c>
      <c r="H2145">
        <f t="shared" si="100"/>
        <v>0.99987468992603012</v>
      </c>
      <c r="I2145">
        <f t="shared" si="101"/>
        <v>1.2531007396975716E-4</v>
      </c>
    </row>
    <row r="2146" spans="1:9" x14ac:dyDescent="0.3">
      <c r="A2146" s="2">
        <v>2145</v>
      </c>
      <c r="B2146" t="s">
        <v>341</v>
      </c>
      <c r="C2146" t="s">
        <v>247</v>
      </c>
      <c r="D2146" t="s">
        <v>233</v>
      </c>
      <c r="E2146" s="1">
        <v>7754.1832642219297</v>
      </c>
      <c r="F2146">
        <v>905.18356198369202</v>
      </c>
      <c r="G2146">
        <f t="shared" si="99"/>
        <v>8659.3668262056217</v>
      </c>
      <c r="H2146">
        <f t="shared" si="100"/>
        <v>0.89546769640889234</v>
      </c>
      <c r="I2146">
        <f t="shared" si="101"/>
        <v>0.10453230359110761</v>
      </c>
    </row>
    <row r="2147" spans="1:9" x14ac:dyDescent="0.3">
      <c r="A2147" s="2">
        <v>2146</v>
      </c>
      <c r="B2147" t="s">
        <v>341</v>
      </c>
      <c r="C2147" t="s">
        <v>247</v>
      </c>
      <c r="D2147" t="s">
        <v>236</v>
      </c>
      <c r="E2147">
        <v>303.53897316478498</v>
      </c>
      <c r="F2147">
        <v>0</v>
      </c>
      <c r="G2147">
        <f t="shared" si="99"/>
        <v>303.53897316478498</v>
      </c>
      <c r="H2147">
        <f t="shared" si="100"/>
        <v>1</v>
      </c>
      <c r="I2147">
        <f t="shared" si="101"/>
        <v>0</v>
      </c>
    </row>
    <row r="2148" spans="1:9" x14ac:dyDescent="0.3">
      <c r="A2148" s="2">
        <v>2147</v>
      </c>
      <c r="B2148" t="s">
        <v>341</v>
      </c>
      <c r="C2148" t="s">
        <v>247</v>
      </c>
      <c r="D2148" t="s">
        <v>347</v>
      </c>
      <c r="E2148">
        <v>26.913599391043899</v>
      </c>
      <c r="F2148">
        <v>437.64026981421699</v>
      </c>
      <c r="G2148">
        <f t="shared" si="99"/>
        <v>464.55386920526087</v>
      </c>
      <c r="H2148">
        <f t="shared" si="100"/>
        <v>5.7934291747664374E-2</v>
      </c>
      <c r="I2148">
        <f t="shared" si="101"/>
        <v>0.94206570825233571</v>
      </c>
    </row>
    <row r="2149" spans="1:9" x14ac:dyDescent="0.3">
      <c r="A2149" s="2">
        <v>2148</v>
      </c>
      <c r="B2149" t="s">
        <v>341</v>
      </c>
      <c r="C2149" t="s">
        <v>247</v>
      </c>
      <c r="D2149" t="s">
        <v>22</v>
      </c>
      <c r="E2149">
        <v>280.61672220509701</v>
      </c>
      <c r="F2149">
        <v>0</v>
      </c>
      <c r="G2149">
        <f t="shared" si="99"/>
        <v>280.61672220509701</v>
      </c>
      <c r="H2149">
        <f t="shared" si="100"/>
        <v>1</v>
      </c>
      <c r="I2149">
        <f t="shared" si="101"/>
        <v>0</v>
      </c>
    </row>
    <row r="2150" spans="1:9" x14ac:dyDescent="0.3">
      <c r="A2150" s="2">
        <v>2149</v>
      </c>
      <c r="B2150" t="s">
        <v>341</v>
      </c>
      <c r="C2150" t="s">
        <v>247</v>
      </c>
      <c r="D2150" t="s">
        <v>97</v>
      </c>
      <c r="E2150">
        <v>318.00282370786402</v>
      </c>
      <c r="F2150">
        <v>0</v>
      </c>
      <c r="G2150">
        <f t="shared" si="99"/>
        <v>318.00282370786402</v>
      </c>
      <c r="H2150">
        <f t="shared" si="100"/>
        <v>1</v>
      </c>
      <c r="I2150">
        <f t="shared" si="101"/>
        <v>0</v>
      </c>
    </row>
    <row r="2151" spans="1:9" x14ac:dyDescent="0.3">
      <c r="A2151" s="2">
        <v>2150</v>
      </c>
      <c r="B2151" t="s">
        <v>341</v>
      </c>
      <c r="C2151" t="s">
        <v>247</v>
      </c>
      <c r="D2151" t="s">
        <v>111</v>
      </c>
      <c r="E2151">
        <v>483.226499352102</v>
      </c>
      <c r="F2151">
        <v>0</v>
      </c>
      <c r="G2151">
        <f t="shared" si="99"/>
        <v>483.226499352102</v>
      </c>
      <c r="H2151">
        <f t="shared" si="100"/>
        <v>1</v>
      </c>
      <c r="I2151">
        <f t="shared" si="101"/>
        <v>0</v>
      </c>
    </row>
    <row r="2152" spans="1:9" x14ac:dyDescent="0.3">
      <c r="A2152" s="2">
        <v>2151</v>
      </c>
      <c r="B2152" t="s">
        <v>341</v>
      </c>
      <c r="C2152" t="s">
        <v>247</v>
      </c>
      <c r="D2152" t="s">
        <v>43</v>
      </c>
      <c r="E2152">
        <v>581.06655818899401</v>
      </c>
      <c r="F2152">
        <v>4.3238956129610102</v>
      </c>
      <c r="G2152">
        <f t="shared" si="99"/>
        <v>585.390453801955</v>
      </c>
      <c r="H2152">
        <f t="shared" si="100"/>
        <v>0.99261365540746616</v>
      </c>
      <c r="I2152">
        <f t="shared" si="101"/>
        <v>7.3863445925338557E-3</v>
      </c>
    </row>
    <row r="2153" spans="1:9" x14ac:dyDescent="0.3">
      <c r="A2153" s="2">
        <v>2152</v>
      </c>
      <c r="B2153" t="s">
        <v>341</v>
      </c>
      <c r="C2153" t="s">
        <v>247</v>
      </c>
      <c r="D2153" t="s">
        <v>217</v>
      </c>
      <c r="E2153">
        <v>498.30858807301797</v>
      </c>
      <c r="F2153">
        <v>0</v>
      </c>
      <c r="G2153">
        <f t="shared" si="99"/>
        <v>498.30858807301797</v>
      </c>
      <c r="H2153">
        <f t="shared" si="100"/>
        <v>1</v>
      </c>
      <c r="I2153">
        <f t="shared" si="101"/>
        <v>0</v>
      </c>
    </row>
    <row r="2154" spans="1:9" x14ac:dyDescent="0.3">
      <c r="A2154" s="2">
        <v>2153</v>
      </c>
      <c r="B2154" t="s">
        <v>341</v>
      </c>
      <c r="C2154" t="s">
        <v>247</v>
      </c>
      <c r="D2154" t="s">
        <v>170</v>
      </c>
      <c r="E2154">
        <v>754.429570481675</v>
      </c>
      <c r="F2154">
        <v>0</v>
      </c>
      <c r="G2154">
        <f t="shared" si="99"/>
        <v>754.429570481675</v>
      </c>
      <c r="H2154">
        <f t="shared" si="100"/>
        <v>1</v>
      </c>
      <c r="I2154">
        <f t="shared" si="101"/>
        <v>0</v>
      </c>
    </row>
    <row r="2155" spans="1:9" x14ac:dyDescent="0.3">
      <c r="A2155" s="2">
        <v>2154</v>
      </c>
      <c r="B2155" t="s">
        <v>341</v>
      </c>
      <c r="C2155" t="s">
        <v>382</v>
      </c>
      <c r="D2155" t="s">
        <v>11</v>
      </c>
      <c r="E2155" s="1">
        <v>12833.7581736214</v>
      </c>
      <c r="F2155">
        <v>0</v>
      </c>
      <c r="G2155">
        <f t="shared" si="99"/>
        <v>12833.7581736214</v>
      </c>
      <c r="H2155">
        <f t="shared" si="100"/>
        <v>1</v>
      </c>
      <c r="I2155">
        <f t="shared" si="101"/>
        <v>0</v>
      </c>
    </row>
    <row r="2156" spans="1:9" x14ac:dyDescent="0.3">
      <c r="A2156" s="2">
        <v>2155</v>
      </c>
      <c r="B2156" t="s">
        <v>341</v>
      </c>
      <c r="C2156" t="s">
        <v>382</v>
      </c>
      <c r="D2156" t="s">
        <v>181</v>
      </c>
      <c r="E2156" s="1">
        <v>2802.5629395780202</v>
      </c>
      <c r="F2156">
        <v>11.413102865511201</v>
      </c>
      <c r="G2156">
        <f t="shared" si="99"/>
        <v>2813.9760424435312</v>
      </c>
      <c r="H2156">
        <f t="shared" si="100"/>
        <v>0.99594413644843949</v>
      </c>
      <c r="I2156">
        <f t="shared" si="101"/>
        <v>4.0558635515605072E-3</v>
      </c>
    </row>
    <row r="2157" spans="1:9" x14ac:dyDescent="0.3">
      <c r="A2157" s="2">
        <v>2156</v>
      </c>
      <c r="B2157" t="s">
        <v>341</v>
      </c>
      <c r="C2157" t="s">
        <v>382</v>
      </c>
      <c r="D2157" t="s">
        <v>46</v>
      </c>
      <c r="E2157">
        <v>607.11062519045902</v>
      </c>
      <c r="F2157">
        <v>122.77250527347201</v>
      </c>
      <c r="G2157">
        <f t="shared" si="99"/>
        <v>729.88313046393102</v>
      </c>
      <c r="H2157">
        <f t="shared" si="100"/>
        <v>0.83179155655312254</v>
      </c>
      <c r="I2157">
        <f t="shared" si="101"/>
        <v>0.16820844344687744</v>
      </c>
    </row>
    <row r="2158" spans="1:9" x14ac:dyDescent="0.3">
      <c r="A2158" s="2">
        <v>2157</v>
      </c>
      <c r="B2158" t="s">
        <v>341</v>
      </c>
      <c r="C2158" t="s">
        <v>382</v>
      </c>
      <c r="D2158" t="s">
        <v>22</v>
      </c>
      <c r="E2158" s="1">
        <v>5810.4301407442699</v>
      </c>
      <c r="F2158">
        <v>215.07699676156801</v>
      </c>
      <c r="G2158">
        <f t="shared" si="99"/>
        <v>6025.5071375058378</v>
      </c>
      <c r="H2158">
        <f t="shared" si="100"/>
        <v>0.96430557762967062</v>
      </c>
      <c r="I2158">
        <f t="shared" si="101"/>
        <v>3.569442237032943E-2</v>
      </c>
    </row>
    <row r="2159" spans="1:9" x14ac:dyDescent="0.3">
      <c r="A2159" s="2">
        <v>2158</v>
      </c>
      <c r="B2159" t="s">
        <v>341</v>
      </c>
      <c r="C2159" t="s">
        <v>121</v>
      </c>
      <c r="D2159" t="s">
        <v>60</v>
      </c>
      <c r="E2159">
        <v>567.00630548964205</v>
      </c>
      <c r="F2159">
        <v>0</v>
      </c>
      <c r="G2159">
        <f t="shared" si="99"/>
        <v>567.00630548964205</v>
      </c>
      <c r="H2159">
        <f t="shared" si="100"/>
        <v>1</v>
      </c>
      <c r="I2159">
        <f t="shared" si="101"/>
        <v>0</v>
      </c>
    </row>
    <row r="2160" spans="1:9" x14ac:dyDescent="0.3">
      <c r="A2160" s="2">
        <v>2159</v>
      </c>
      <c r="B2160" t="s">
        <v>341</v>
      </c>
      <c r="C2160" t="s">
        <v>121</v>
      </c>
      <c r="D2160" t="s">
        <v>11</v>
      </c>
      <c r="E2160" s="1">
        <v>161390.82157594201</v>
      </c>
      <c r="F2160" s="1">
        <v>1871.258995723</v>
      </c>
      <c r="G2160">
        <f t="shared" si="99"/>
        <v>163262.08057166502</v>
      </c>
      <c r="H2160">
        <f t="shared" si="100"/>
        <v>0.98853831220837829</v>
      </c>
      <c r="I2160">
        <f t="shared" si="101"/>
        <v>1.1461687791621631E-2</v>
      </c>
    </row>
    <row r="2161" spans="1:9" x14ac:dyDescent="0.3">
      <c r="A2161" s="2">
        <v>2160</v>
      </c>
      <c r="B2161" t="s">
        <v>341</v>
      </c>
      <c r="C2161" t="s">
        <v>121</v>
      </c>
      <c r="D2161" t="s">
        <v>20</v>
      </c>
      <c r="E2161" s="1">
        <v>3695.0039316682601</v>
      </c>
      <c r="F2161">
        <v>0</v>
      </c>
      <c r="G2161">
        <f t="shared" si="99"/>
        <v>3695.0039316682601</v>
      </c>
      <c r="H2161">
        <f t="shared" si="100"/>
        <v>1</v>
      </c>
      <c r="I2161">
        <f t="shared" si="101"/>
        <v>0</v>
      </c>
    </row>
    <row r="2162" spans="1:9" x14ac:dyDescent="0.3">
      <c r="A2162" s="2">
        <v>2161</v>
      </c>
      <c r="B2162" t="s">
        <v>341</v>
      </c>
      <c r="C2162" t="s">
        <v>121</v>
      </c>
      <c r="D2162" t="s">
        <v>181</v>
      </c>
      <c r="E2162" s="1">
        <v>32888.746219891596</v>
      </c>
      <c r="F2162">
        <v>12.5823204841309</v>
      </c>
      <c r="G2162">
        <f t="shared" si="99"/>
        <v>32901.328540375725</v>
      </c>
      <c r="H2162">
        <f t="shared" si="100"/>
        <v>0.99961757409070306</v>
      </c>
      <c r="I2162">
        <f t="shared" si="101"/>
        <v>3.824259092969506E-4</v>
      </c>
    </row>
    <row r="2163" spans="1:9" x14ac:dyDescent="0.3">
      <c r="A2163" s="2">
        <v>2162</v>
      </c>
      <c r="B2163" t="s">
        <v>341</v>
      </c>
      <c r="C2163" t="s">
        <v>121</v>
      </c>
      <c r="D2163" t="s">
        <v>13</v>
      </c>
      <c r="E2163" s="1">
        <v>19477.672888618701</v>
      </c>
      <c r="F2163">
        <v>142.316598183536</v>
      </c>
      <c r="G2163">
        <f t="shared" si="99"/>
        <v>19619.989486802238</v>
      </c>
      <c r="H2163">
        <f t="shared" si="100"/>
        <v>0.9927463468683676</v>
      </c>
      <c r="I2163">
        <f t="shared" si="101"/>
        <v>7.2536531316323071E-3</v>
      </c>
    </row>
    <row r="2164" spans="1:9" x14ac:dyDescent="0.3">
      <c r="A2164" s="2">
        <v>2163</v>
      </c>
      <c r="B2164" t="s">
        <v>341</v>
      </c>
      <c r="C2164" t="s">
        <v>121</v>
      </c>
      <c r="D2164" t="s">
        <v>80</v>
      </c>
      <c r="E2164">
        <v>302.23703444536801</v>
      </c>
      <c r="F2164">
        <v>0</v>
      </c>
      <c r="G2164">
        <f t="shared" si="99"/>
        <v>302.23703444536801</v>
      </c>
      <c r="H2164">
        <f t="shared" si="100"/>
        <v>1</v>
      </c>
      <c r="I2164">
        <f t="shared" si="101"/>
        <v>0</v>
      </c>
    </row>
    <row r="2165" spans="1:9" x14ac:dyDescent="0.3">
      <c r="A2165" s="2">
        <v>2164</v>
      </c>
      <c r="B2165" t="s">
        <v>341</v>
      </c>
      <c r="C2165" t="s">
        <v>121</v>
      </c>
      <c r="D2165" t="s">
        <v>81</v>
      </c>
      <c r="E2165">
        <v>233.474425678443</v>
      </c>
      <c r="F2165">
        <v>914.90181773935205</v>
      </c>
      <c r="G2165">
        <f t="shared" si="99"/>
        <v>1148.376243417795</v>
      </c>
      <c r="H2165">
        <f t="shared" si="100"/>
        <v>0.20330830336891759</v>
      </c>
      <c r="I2165">
        <f t="shared" si="101"/>
        <v>0.79669169663108252</v>
      </c>
    </row>
    <row r="2166" spans="1:9" x14ac:dyDescent="0.3">
      <c r="A2166" s="2">
        <v>2165</v>
      </c>
      <c r="B2166" t="s">
        <v>341</v>
      </c>
      <c r="C2166" t="s">
        <v>121</v>
      </c>
      <c r="D2166" t="s">
        <v>359</v>
      </c>
      <c r="E2166" s="1">
        <v>1088.6890008210901</v>
      </c>
      <c r="F2166">
        <v>0</v>
      </c>
      <c r="G2166">
        <f t="shared" si="99"/>
        <v>1088.6890008210901</v>
      </c>
      <c r="H2166">
        <f t="shared" si="100"/>
        <v>1</v>
      </c>
      <c r="I2166">
        <f t="shared" si="101"/>
        <v>0</v>
      </c>
    </row>
    <row r="2167" spans="1:9" x14ac:dyDescent="0.3">
      <c r="A2167" s="2">
        <v>2166</v>
      </c>
      <c r="B2167" t="s">
        <v>341</v>
      </c>
      <c r="C2167" t="s">
        <v>121</v>
      </c>
      <c r="D2167" t="s">
        <v>383</v>
      </c>
      <c r="E2167">
        <v>532.49715710789405</v>
      </c>
      <c r="F2167">
        <v>0</v>
      </c>
      <c r="G2167">
        <f t="shared" si="99"/>
        <v>532.49715710789405</v>
      </c>
      <c r="H2167">
        <f t="shared" si="100"/>
        <v>1</v>
      </c>
      <c r="I2167">
        <f t="shared" si="101"/>
        <v>0</v>
      </c>
    </row>
    <row r="2168" spans="1:9" x14ac:dyDescent="0.3">
      <c r="A2168" s="2">
        <v>2167</v>
      </c>
      <c r="B2168" t="s">
        <v>341</v>
      </c>
      <c r="C2168" t="s">
        <v>121</v>
      </c>
      <c r="D2168" t="s">
        <v>94</v>
      </c>
      <c r="E2168" s="1">
        <v>4420.0133898964596</v>
      </c>
      <c r="F2168">
        <v>167.369485557015</v>
      </c>
      <c r="G2168">
        <f t="shared" si="99"/>
        <v>4587.3828754534743</v>
      </c>
      <c r="H2168">
        <f t="shared" si="100"/>
        <v>0.96351525693384166</v>
      </c>
      <c r="I2168">
        <f t="shared" si="101"/>
        <v>3.6484743066158412E-2</v>
      </c>
    </row>
    <row r="2169" spans="1:9" x14ac:dyDescent="0.3">
      <c r="A2169" s="2">
        <v>2168</v>
      </c>
      <c r="B2169" t="s">
        <v>341</v>
      </c>
      <c r="C2169" t="s">
        <v>121</v>
      </c>
      <c r="D2169" t="s">
        <v>46</v>
      </c>
      <c r="E2169" s="1">
        <v>1879.3786417709</v>
      </c>
      <c r="F2169">
        <v>190.634223966679</v>
      </c>
      <c r="G2169">
        <f t="shared" si="99"/>
        <v>2070.012865737579</v>
      </c>
      <c r="H2169">
        <f t="shared" si="100"/>
        <v>0.90790674438694707</v>
      </c>
      <c r="I2169">
        <f t="shared" si="101"/>
        <v>9.2093255613052899E-2</v>
      </c>
    </row>
    <row r="2170" spans="1:9" x14ac:dyDescent="0.3">
      <c r="A2170" s="2">
        <v>2169</v>
      </c>
      <c r="B2170" t="s">
        <v>341</v>
      </c>
      <c r="C2170" t="s">
        <v>121</v>
      </c>
      <c r="D2170" t="s">
        <v>15</v>
      </c>
      <c r="E2170" s="1">
        <v>72640.049633038099</v>
      </c>
      <c r="F2170" s="1">
        <v>1156.3836088944599</v>
      </c>
      <c r="G2170">
        <f t="shared" si="99"/>
        <v>73796.433241932566</v>
      </c>
      <c r="H2170">
        <f t="shared" si="100"/>
        <v>0.98433008808022737</v>
      </c>
      <c r="I2170">
        <f t="shared" si="101"/>
        <v>1.5669911919772572E-2</v>
      </c>
    </row>
    <row r="2171" spans="1:9" x14ac:dyDescent="0.3">
      <c r="A2171" s="2">
        <v>2170</v>
      </c>
      <c r="B2171" t="s">
        <v>341</v>
      </c>
      <c r="C2171" t="s">
        <v>121</v>
      </c>
      <c r="D2171" t="s">
        <v>28</v>
      </c>
      <c r="E2171">
        <v>895.67937473960103</v>
      </c>
      <c r="F2171">
        <v>0</v>
      </c>
      <c r="G2171">
        <f t="shared" si="99"/>
        <v>895.67937473960103</v>
      </c>
      <c r="H2171">
        <f t="shared" si="100"/>
        <v>1</v>
      </c>
      <c r="I2171">
        <f t="shared" si="101"/>
        <v>0</v>
      </c>
    </row>
    <row r="2172" spans="1:9" x14ac:dyDescent="0.3">
      <c r="A2172" s="2">
        <v>2171</v>
      </c>
      <c r="B2172" t="s">
        <v>341</v>
      </c>
      <c r="C2172" t="s">
        <v>121</v>
      </c>
      <c r="D2172" t="s">
        <v>29</v>
      </c>
      <c r="E2172" s="1">
        <v>3881.6329429044099</v>
      </c>
      <c r="F2172">
        <v>0</v>
      </c>
      <c r="G2172">
        <f t="shared" si="99"/>
        <v>3881.6329429044099</v>
      </c>
      <c r="H2172">
        <f t="shared" si="100"/>
        <v>1</v>
      </c>
      <c r="I2172">
        <f t="shared" si="101"/>
        <v>0</v>
      </c>
    </row>
    <row r="2173" spans="1:9" x14ac:dyDescent="0.3">
      <c r="A2173" s="2">
        <v>2172</v>
      </c>
      <c r="B2173" t="s">
        <v>341</v>
      </c>
      <c r="C2173" t="s">
        <v>121</v>
      </c>
      <c r="D2173" t="s">
        <v>31</v>
      </c>
      <c r="E2173">
        <v>448.90343744705399</v>
      </c>
      <c r="F2173">
        <v>0</v>
      </c>
      <c r="G2173">
        <f t="shared" si="99"/>
        <v>448.90343744705399</v>
      </c>
      <c r="H2173">
        <f t="shared" si="100"/>
        <v>1</v>
      </c>
      <c r="I2173">
        <f t="shared" si="101"/>
        <v>0</v>
      </c>
    </row>
    <row r="2174" spans="1:9" x14ac:dyDescent="0.3">
      <c r="A2174" s="2">
        <v>2173</v>
      </c>
      <c r="B2174" t="s">
        <v>341</v>
      </c>
      <c r="C2174" t="s">
        <v>121</v>
      </c>
      <c r="D2174" t="s">
        <v>88</v>
      </c>
      <c r="E2174">
        <v>443.27668142181398</v>
      </c>
      <c r="F2174">
        <v>0</v>
      </c>
      <c r="G2174">
        <f t="shared" si="99"/>
        <v>443.27668142181398</v>
      </c>
      <c r="H2174">
        <f t="shared" si="100"/>
        <v>1</v>
      </c>
      <c r="I2174">
        <f t="shared" si="101"/>
        <v>0</v>
      </c>
    </row>
    <row r="2175" spans="1:9" x14ac:dyDescent="0.3">
      <c r="A2175" s="2">
        <v>2174</v>
      </c>
      <c r="B2175" t="s">
        <v>341</v>
      </c>
      <c r="C2175" t="s">
        <v>121</v>
      </c>
      <c r="D2175" t="s">
        <v>32</v>
      </c>
      <c r="E2175">
        <v>650.90013925083099</v>
      </c>
      <c r="F2175">
        <v>0</v>
      </c>
      <c r="G2175">
        <f t="shared" si="99"/>
        <v>650.90013925083099</v>
      </c>
      <c r="H2175">
        <f t="shared" si="100"/>
        <v>1</v>
      </c>
      <c r="I2175">
        <f t="shared" si="101"/>
        <v>0</v>
      </c>
    </row>
    <row r="2176" spans="1:9" x14ac:dyDescent="0.3">
      <c r="A2176" s="2">
        <v>2175</v>
      </c>
      <c r="B2176" t="s">
        <v>341</v>
      </c>
      <c r="C2176" t="s">
        <v>121</v>
      </c>
      <c r="D2176" t="s">
        <v>22</v>
      </c>
      <c r="E2176" s="1">
        <v>17051.422402519001</v>
      </c>
      <c r="F2176">
        <v>234.83472099789901</v>
      </c>
      <c r="G2176">
        <f t="shared" si="99"/>
        <v>17286.257123516902</v>
      </c>
      <c r="H2176">
        <f t="shared" si="100"/>
        <v>0.98641494689568043</v>
      </c>
      <c r="I2176">
        <f t="shared" si="101"/>
        <v>1.3585053104319539E-2</v>
      </c>
    </row>
    <row r="2177" spans="1:9" x14ac:dyDescent="0.3">
      <c r="A2177" s="2">
        <v>2176</v>
      </c>
      <c r="B2177" t="s">
        <v>341</v>
      </c>
      <c r="C2177" t="s">
        <v>121</v>
      </c>
      <c r="D2177" t="s">
        <v>170</v>
      </c>
      <c r="E2177">
        <v>872.99453635967905</v>
      </c>
      <c r="F2177">
        <v>0</v>
      </c>
      <c r="G2177">
        <f t="shared" si="99"/>
        <v>872.99453635967905</v>
      </c>
      <c r="H2177">
        <f t="shared" si="100"/>
        <v>1</v>
      </c>
      <c r="I2177">
        <f t="shared" si="101"/>
        <v>0</v>
      </c>
    </row>
    <row r="2178" spans="1:9" x14ac:dyDescent="0.3">
      <c r="A2178" s="2">
        <v>2177</v>
      </c>
      <c r="B2178" t="s">
        <v>341</v>
      </c>
      <c r="C2178" t="s">
        <v>121</v>
      </c>
      <c r="D2178" t="s">
        <v>74</v>
      </c>
      <c r="E2178">
        <v>588.010727941808</v>
      </c>
      <c r="F2178">
        <v>0</v>
      </c>
      <c r="G2178">
        <f t="shared" si="99"/>
        <v>588.010727941808</v>
      </c>
      <c r="H2178">
        <f t="shared" si="100"/>
        <v>1</v>
      </c>
      <c r="I2178">
        <f t="shared" si="101"/>
        <v>0</v>
      </c>
    </row>
    <row r="2179" spans="1:9" x14ac:dyDescent="0.3">
      <c r="A2179" s="2">
        <v>2178</v>
      </c>
      <c r="B2179" t="s">
        <v>341</v>
      </c>
      <c r="C2179" t="s">
        <v>125</v>
      </c>
      <c r="D2179" t="s">
        <v>11</v>
      </c>
      <c r="E2179" s="1">
        <v>1388.86630985591</v>
      </c>
      <c r="F2179">
        <v>0</v>
      </c>
      <c r="G2179">
        <f t="shared" ref="G2179:G2242" si="102">SUM(E2179:F2179)</f>
        <v>1388.86630985591</v>
      </c>
      <c r="H2179">
        <f t="shared" ref="H2179:H2242" si="103">E2179/G2179</f>
        <v>1</v>
      </c>
      <c r="I2179">
        <f t="shared" ref="I2179:I2242" si="104">F2179/G2179</f>
        <v>0</v>
      </c>
    </row>
    <row r="2180" spans="1:9" x14ac:dyDescent="0.3">
      <c r="A2180" s="2">
        <v>2179</v>
      </c>
      <c r="B2180" t="s">
        <v>341</v>
      </c>
      <c r="C2180" t="s">
        <v>125</v>
      </c>
      <c r="D2180" t="s">
        <v>13</v>
      </c>
      <c r="E2180" s="1">
        <v>2933.2623889545998</v>
      </c>
      <c r="F2180">
        <v>0</v>
      </c>
      <c r="G2180">
        <f t="shared" si="102"/>
        <v>2933.2623889545998</v>
      </c>
      <c r="H2180">
        <f t="shared" si="103"/>
        <v>1</v>
      </c>
      <c r="I2180">
        <f t="shared" si="104"/>
        <v>0</v>
      </c>
    </row>
    <row r="2181" spans="1:9" x14ac:dyDescent="0.3">
      <c r="A2181" s="2">
        <v>2180</v>
      </c>
      <c r="B2181" t="s">
        <v>341</v>
      </c>
      <c r="C2181" t="s">
        <v>125</v>
      </c>
      <c r="D2181" t="s">
        <v>24</v>
      </c>
      <c r="E2181">
        <v>791.28903850143195</v>
      </c>
      <c r="F2181">
        <v>109.763391163908</v>
      </c>
      <c r="G2181">
        <f t="shared" si="102"/>
        <v>901.0524296653399</v>
      </c>
      <c r="H2181">
        <f t="shared" si="103"/>
        <v>0.87818312503227458</v>
      </c>
      <c r="I2181">
        <f t="shared" si="104"/>
        <v>0.12181687496772552</v>
      </c>
    </row>
    <row r="2182" spans="1:9" x14ac:dyDescent="0.3">
      <c r="A2182" s="2">
        <v>2181</v>
      </c>
      <c r="B2182" t="s">
        <v>341</v>
      </c>
      <c r="C2182" t="s">
        <v>125</v>
      </c>
      <c r="D2182" t="s">
        <v>15</v>
      </c>
      <c r="E2182" s="1">
        <v>22847.928319935501</v>
      </c>
      <c r="F2182">
        <v>0</v>
      </c>
      <c r="G2182">
        <f t="shared" si="102"/>
        <v>22847.928319935501</v>
      </c>
      <c r="H2182">
        <f t="shared" si="103"/>
        <v>1</v>
      </c>
      <c r="I2182">
        <f t="shared" si="104"/>
        <v>0</v>
      </c>
    </row>
    <row r="2183" spans="1:9" x14ac:dyDescent="0.3">
      <c r="A2183" s="2">
        <v>2182</v>
      </c>
      <c r="B2183" t="s">
        <v>341</v>
      </c>
      <c r="C2183" t="s">
        <v>125</v>
      </c>
      <c r="D2183" t="s">
        <v>29</v>
      </c>
      <c r="E2183">
        <v>801.84236251006996</v>
      </c>
      <c r="F2183">
        <v>0</v>
      </c>
      <c r="G2183">
        <f t="shared" si="102"/>
        <v>801.84236251006996</v>
      </c>
      <c r="H2183">
        <f t="shared" si="103"/>
        <v>1</v>
      </c>
      <c r="I2183">
        <f t="shared" si="104"/>
        <v>0</v>
      </c>
    </row>
    <row r="2184" spans="1:9" x14ac:dyDescent="0.3">
      <c r="A2184" s="2">
        <v>2183</v>
      </c>
      <c r="B2184" t="s">
        <v>341</v>
      </c>
      <c r="C2184" t="s">
        <v>125</v>
      </c>
      <c r="D2184" t="s">
        <v>31</v>
      </c>
      <c r="E2184">
        <v>877.11089251333897</v>
      </c>
      <c r="F2184">
        <v>0</v>
      </c>
      <c r="G2184">
        <f t="shared" si="102"/>
        <v>877.11089251333897</v>
      </c>
      <c r="H2184">
        <f t="shared" si="103"/>
        <v>1</v>
      </c>
      <c r="I2184">
        <f t="shared" si="104"/>
        <v>0</v>
      </c>
    </row>
    <row r="2185" spans="1:9" x14ac:dyDescent="0.3">
      <c r="A2185" s="2">
        <v>2184</v>
      </c>
      <c r="B2185" t="s">
        <v>341</v>
      </c>
      <c r="C2185" t="s">
        <v>126</v>
      </c>
      <c r="D2185" t="s">
        <v>11</v>
      </c>
      <c r="E2185">
        <v>926.13030934775895</v>
      </c>
      <c r="F2185">
        <v>0</v>
      </c>
      <c r="G2185">
        <f t="shared" si="102"/>
        <v>926.13030934775895</v>
      </c>
      <c r="H2185">
        <f t="shared" si="103"/>
        <v>1</v>
      </c>
      <c r="I2185">
        <f t="shared" si="104"/>
        <v>0</v>
      </c>
    </row>
    <row r="2186" spans="1:9" x14ac:dyDescent="0.3">
      <c r="A2186" s="2">
        <v>2185</v>
      </c>
      <c r="B2186" t="s">
        <v>341</v>
      </c>
      <c r="C2186" t="s">
        <v>126</v>
      </c>
      <c r="D2186" t="s">
        <v>13</v>
      </c>
      <c r="E2186" s="1">
        <v>20644.184657775098</v>
      </c>
      <c r="F2186">
        <v>18.086919832385298</v>
      </c>
      <c r="G2186">
        <f t="shared" si="102"/>
        <v>20662.271577607484</v>
      </c>
      <c r="H2186">
        <f t="shared" si="103"/>
        <v>0.99912464030082793</v>
      </c>
      <c r="I2186">
        <f t="shared" si="104"/>
        <v>8.7535969917203128E-4</v>
      </c>
    </row>
    <row r="2187" spans="1:9" x14ac:dyDescent="0.3">
      <c r="A2187" s="2">
        <v>2186</v>
      </c>
      <c r="B2187" t="s">
        <v>341</v>
      </c>
      <c r="C2187" t="s">
        <v>126</v>
      </c>
      <c r="D2187" t="s">
        <v>24</v>
      </c>
      <c r="E2187" s="1">
        <v>2007.2923249198</v>
      </c>
      <c r="F2187">
        <v>446.415946880869</v>
      </c>
      <c r="G2187">
        <f t="shared" si="102"/>
        <v>2453.7082718006691</v>
      </c>
      <c r="H2187">
        <f t="shared" si="103"/>
        <v>0.81806478300158147</v>
      </c>
      <c r="I2187">
        <f t="shared" si="104"/>
        <v>0.18193521699841844</v>
      </c>
    </row>
    <row r="2188" spans="1:9" x14ac:dyDescent="0.3">
      <c r="A2188" s="2">
        <v>2187</v>
      </c>
      <c r="B2188" t="s">
        <v>341</v>
      </c>
      <c r="C2188" t="s">
        <v>126</v>
      </c>
      <c r="D2188" t="s">
        <v>366</v>
      </c>
      <c r="E2188">
        <v>363.05923960867398</v>
      </c>
      <c r="F2188">
        <v>0</v>
      </c>
      <c r="G2188">
        <f t="shared" si="102"/>
        <v>363.05923960867398</v>
      </c>
      <c r="H2188">
        <f t="shared" si="103"/>
        <v>1</v>
      </c>
      <c r="I2188">
        <f t="shared" si="104"/>
        <v>0</v>
      </c>
    </row>
    <row r="2189" spans="1:9" x14ac:dyDescent="0.3">
      <c r="A2189" s="2">
        <v>2188</v>
      </c>
      <c r="B2189" t="s">
        <v>341</v>
      </c>
      <c r="C2189" t="s">
        <v>126</v>
      </c>
      <c r="D2189" t="s">
        <v>94</v>
      </c>
      <c r="E2189">
        <v>271.265549990068</v>
      </c>
      <c r="F2189">
        <v>515.08066859347002</v>
      </c>
      <c r="G2189">
        <f t="shared" si="102"/>
        <v>786.34621858353808</v>
      </c>
      <c r="H2189">
        <f t="shared" si="103"/>
        <v>0.34496961208601512</v>
      </c>
      <c r="I2189">
        <f t="shared" si="104"/>
        <v>0.65503038791398482</v>
      </c>
    </row>
    <row r="2190" spans="1:9" x14ac:dyDescent="0.3">
      <c r="A2190" s="2">
        <v>2189</v>
      </c>
      <c r="B2190" t="s">
        <v>341</v>
      </c>
      <c r="C2190" t="s">
        <v>126</v>
      </c>
      <c r="D2190" t="s">
        <v>15</v>
      </c>
      <c r="E2190" s="1">
        <v>44457.0192224645</v>
      </c>
      <c r="F2190">
        <v>126.762342782685</v>
      </c>
      <c r="G2190">
        <f t="shared" si="102"/>
        <v>44583.781565247184</v>
      </c>
      <c r="H2190">
        <f t="shared" si="103"/>
        <v>0.99715676108368756</v>
      </c>
      <c r="I2190">
        <f t="shared" si="104"/>
        <v>2.8432389163124635E-3</v>
      </c>
    </row>
    <row r="2191" spans="1:9" x14ac:dyDescent="0.3">
      <c r="A2191" s="2">
        <v>2190</v>
      </c>
      <c r="B2191" t="s">
        <v>341</v>
      </c>
      <c r="C2191" t="s">
        <v>126</v>
      </c>
      <c r="D2191" t="s">
        <v>28</v>
      </c>
      <c r="E2191" s="1">
        <v>3276.1597767022299</v>
      </c>
      <c r="F2191">
        <v>0</v>
      </c>
      <c r="G2191">
        <f t="shared" si="102"/>
        <v>3276.1597767022299</v>
      </c>
      <c r="H2191">
        <f t="shared" si="103"/>
        <v>1</v>
      </c>
      <c r="I2191">
        <f t="shared" si="104"/>
        <v>0</v>
      </c>
    </row>
    <row r="2192" spans="1:9" x14ac:dyDescent="0.3">
      <c r="A2192" s="2">
        <v>2191</v>
      </c>
      <c r="B2192" t="s">
        <v>341</v>
      </c>
      <c r="C2192" t="s">
        <v>126</v>
      </c>
      <c r="D2192" t="s">
        <v>108</v>
      </c>
      <c r="E2192">
        <v>311.00989118331398</v>
      </c>
      <c r="F2192">
        <v>0</v>
      </c>
      <c r="G2192">
        <f t="shared" si="102"/>
        <v>311.00989118331398</v>
      </c>
      <c r="H2192">
        <f t="shared" si="103"/>
        <v>1</v>
      </c>
      <c r="I2192">
        <f t="shared" si="104"/>
        <v>0</v>
      </c>
    </row>
    <row r="2193" spans="1:9" x14ac:dyDescent="0.3">
      <c r="A2193" s="2">
        <v>2192</v>
      </c>
      <c r="B2193" t="s">
        <v>341</v>
      </c>
      <c r="C2193" t="s">
        <v>126</v>
      </c>
      <c r="D2193" t="s">
        <v>29</v>
      </c>
      <c r="E2193" s="1">
        <v>11761.373049780699</v>
      </c>
      <c r="F2193">
        <v>0</v>
      </c>
      <c r="G2193">
        <f t="shared" si="102"/>
        <v>11761.373049780699</v>
      </c>
      <c r="H2193">
        <f t="shared" si="103"/>
        <v>1</v>
      </c>
      <c r="I2193">
        <f t="shared" si="104"/>
        <v>0</v>
      </c>
    </row>
    <row r="2194" spans="1:9" x14ac:dyDescent="0.3">
      <c r="A2194" s="2">
        <v>2193</v>
      </c>
      <c r="B2194" t="s">
        <v>341</v>
      </c>
      <c r="C2194" t="s">
        <v>257</v>
      </c>
      <c r="D2194" t="s">
        <v>60</v>
      </c>
      <c r="E2194" s="1">
        <v>3469.8100018682999</v>
      </c>
      <c r="F2194">
        <v>0</v>
      </c>
      <c r="G2194">
        <f t="shared" si="102"/>
        <v>3469.8100018682999</v>
      </c>
      <c r="H2194">
        <f t="shared" si="103"/>
        <v>1</v>
      </c>
      <c r="I2194">
        <f t="shared" si="104"/>
        <v>0</v>
      </c>
    </row>
    <row r="2195" spans="1:9" x14ac:dyDescent="0.3">
      <c r="A2195" s="2">
        <v>2194</v>
      </c>
      <c r="B2195" t="s">
        <v>341</v>
      </c>
      <c r="C2195" t="s">
        <v>257</v>
      </c>
      <c r="D2195" t="s">
        <v>161</v>
      </c>
      <c r="E2195">
        <v>540.55745472420404</v>
      </c>
      <c r="F2195">
        <v>0</v>
      </c>
      <c r="G2195">
        <f t="shared" si="102"/>
        <v>540.55745472420404</v>
      </c>
      <c r="H2195">
        <f t="shared" si="103"/>
        <v>1</v>
      </c>
      <c r="I2195">
        <f t="shared" si="104"/>
        <v>0</v>
      </c>
    </row>
    <row r="2196" spans="1:9" x14ac:dyDescent="0.3">
      <c r="A2196" s="2">
        <v>2195</v>
      </c>
      <c r="B2196" t="s">
        <v>341</v>
      </c>
      <c r="C2196" t="s">
        <v>257</v>
      </c>
      <c r="D2196" t="s">
        <v>237</v>
      </c>
      <c r="E2196" s="1">
        <v>1513.5535995247101</v>
      </c>
      <c r="F2196">
        <v>0</v>
      </c>
      <c r="G2196">
        <f t="shared" si="102"/>
        <v>1513.5535995247101</v>
      </c>
      <c r="H2196">
        <f t="shared" si="103"/>
        <v>1</v>
      </c>
      <c r="I2196">
        <f t="shared" si="104"/>
        <v>0</v>
      </c>
    </row>
    <row r="2197" spans="1:9" x14ac:dyDescent="0.3">
      <c r="A2197" s="2">
        <v>2196</v>
      </c>
      <c r="B2197" t="s">
        <v>341</v>
      </c>
      <c r="C2197" t="s">
        <v>257</v>
      </c>
      <c r="D2197" t="s">
        <v>384</v>
      </c>
      <c r="E2197">
        <v>264.52903979639501</v>
      </c>
      <c r="F2197">
        <v>0</v>
      </c>
      <c r="G2197">
        <f t="shared" si="102"/>
        <v>264.52903979639501</v>
      </c>
      <c r="H2197">
        <f t="shared" si="103"/>
        <v>1</v>
      </c>
      <c r="I2197">
        <f t="shared" si="104"/>
        <v>0</v>
      </c>
    </row>
    <row r="2198" spans="1:9" x14ac:dyDescent="0.3">
      <c r="A2198" s="2">
        <v>2197</v>
      </c>
      <c r="B2198" t="s">
        <v>341</v>
      </c>
      <c r="C2198" t="s">
        <v>257</v>
      </c>
      <c r="D2198" t="s">
        <v>86</v>
      </c>
      <c r="E2198">
        <v>247.325453618881</v>
      </c>
      <c r="F2198">
        <v>0</v>
      </c>
      <c r="G2198">
        <f t="shared" si="102"/>
        <v>247.325453618881</v>
      </c>
      <c r="H2198">
        <f t="shared" si="103"/>
        <v>1</v>
      </c>
      <c r="I2198">
        <f t="shared" si="104"/>
        <v>0</v>
      </c>
    </row>
    <row r="2199" spans="1:9" x14ac:dyDescent="0.3">
      <c r="A2199" s="2">
        <v>2198</v>
      </c>
      <c r="B2199" t="s">
        <v>341</v>
      </c>
      <c r="C2199" t="s">
        <v>257</v>
      </c>
      <c r="D2199" t="s">
        <v>79</v>
      </c>
      <c r="E2199">
        <v>413.03796361696402</v>
      </c>
      <c r="F2199">
        <v>0</v>
      </c>
      <c r="G2199">
        <f t="shared" si="102"/>
        <v>413.03796361696402</v>
      </c>
      <c r="H2199">
        <f t="shared" si="103"/>
        <v>1</v>
      </c>
      <c r="I2199">
        <f t="shared" si="104"/>
        <v>0</v>
      </c>
    </row>
    <row r="2200" spans="1:9" x14ac:dyDescent="0.3">
      <c r="A2200" s="2">
        <v>2199</v>
      </c>
      <c r="B2200" t="s">
        <v>341</v>
      </c>
      <c r="C2200" t="s">
        <v>257</v>
      </c>
      <c r="D2200" t="s">
        <v>80</v>
      </c>
      <c r="E2200">
        <v>331.93372288304499</v>
      </c>
      <c r="F2200">
        <v>0</v>
      </c>
      <c r="G2200">
        <f t="shared" si="102"/>
        <v>331.93372288304499</v>
      </c>
      <c r="H2200">
        <f t="shared" si="103"/>
        <v>1</v>
      </c>
      <c r="I2200">
        <f t="shared" si="104"/>
        <v>0</v>
      </c>
    </row>
    <row r="2201" spans="1:9" x14ac:dyDescent="0.3">
      <c r="A2201" s="2">
        <v>2200</v>
      </c>
      <c r="B2201" t="s">
        <v>341</v>
      </c>
      <c r="C2201" t="s">
        <v>257</v>
      </c>
      <c r="D2201" t="s">
        <v>365</v>
      </c>
      <c r="E2201">
        <v>425.09867644276102</v>
      </c>
      <c r="F2201">
        <v>0</v>
      </c>
      <c r="G2201">
        <f t="shared" si="102"/>
        <v>425.09867644276102</v>
      </c>
      <c r="H2201">
        <f t="shared" si="103"/>
        <v>1</v>
      </c>
      <c r="I2201">
        <f t="shared" si="104"/>
        <v>0</v>
      </c>
    </row>
    <row r="2202" spans="1:9" x14ac:dyDescent="0.3">
      <c r="A2202" s="2">
        <v>2201</v>
      </c>
      <c r="B2202" t="s">
        <v>341</v>
      </c>
      <c r="C2202" t="s">
        <v>257</v>
      </c>
      <c r="D2202" t="s">
        <v>15</v>
      </c>
      <c r="E2202" s="1">
        <v>3232.8262237508202</v>
      </c>
      <c r="F2202">
        <v>0</v>
      </c>
      <c r="G2202">
        <f t="shared" si="102"/>
        <v>3232.8262237508202</v>
      </c>
      <c r="H2202">
        <f t="shared" si="103"/>
        <v>1</v>
      </c>
      <c r="I2202">
        <f t="shared" si="104"/>
        <v>0</v>
      </c>
    </row>
    <row r="2203" spans="1:9" x14ac:dyDescent="0.3">
      <c r="A2203" s="2">
        <v>2202</v>
      </c>
      <c r="B2203" t="s">
        <v>341</v>
      </c>
      <c r="C2203" t="s">
        <v>257</v>
      </c>
      <c r="D2203" t="s">
        <v>141</v>
      </c>
      <c r="E2203" s="1">
        <v>5058.4158450001196</v>
      </c>
      <c r="F2203">
        <v>0</v>
      </c>
      <c r="G2203">
        <f t="shared" si="102"/>
        <v>5058.4158450001196</v>
      </c>
      <c r="H2203">
        <f t="shared" si="103"/>
        <v>1</v>
      </c>
      <c r="I2203">
        <f t="shared" si="104"/>
        <v>0</v>
      </c>
    </row>
    <row r="2204" spans="1:9" x14ac:dyDescent="0.3">
      <c r="A2204" s="2">
        <v>2203</v>
      </c>
      <c r="B2204" t="s">
        <v>341</v>
      </c>
      <c r="C2204" t="s">
        <v>257</v>
      </c>
      <c r="D2204" t="s">
        <v>115</v>
      </c>
      <c r="E2204" s="1">
        <v>1457.99853304365</v>
      </c>
      <c r="F2204">
        <v>0</v>
      </c>
      <c r="G2204">
        <f t="shared" si="102"/>
        <v>1457.99853304365</v>
      </c>
      <c r="H2204">
        <f t="shared" si="103"/>
        <v>1</v>
      </c>
      <c r="I2204">
        <f t="shared" si="104"/>
        <v>0</v>
      </c>
    </row>
    <row r="2205" spans="1:9" x14ac:dyDescent="0.3">
      <c r="A2205" s="2">
        <v>2204</v>
      </c>
      <c r="B2205" t="s">
        <v>341</v>
      </c>
      <c r="C2205" t="s">
        <v>257</v>
      </c>
      <c r="D2205" t="s">
        <v>367</v>
      </c>
      <c r="E2205" s="1">
        <v>1401.9095850773001</v>
      </c>
      <c r="F2205">
        <v>0</v>
      </c>
      <c r="G2205">
        <f t="shared" si="102"/>
        <v>1401.9095850773001</v>
      </c>
      <c r="H2205">
        <f t="shared" si="103"/>
        <v>1</v>
      </c>
      <c r="I2205">
        <f t="shared" si="104"/>
        <v>0</v>
      </c>
    </row>
    <row r="2206" spans="1:9" x14ac:dyDescent="0.3">
      <c r="A2206" s="2">
        <v>2205</v>
      </c>
      <c r="B2206" t="s">
        <v>341</v>
      </c>
      <c r="C2206" t="s">
        <v>257</v>
      </c>
      <c r="D2206" t="s">
        <v>385</v>
      </c>
      <c r="E2206">
        <v>38.567649917149701</v>
      </c>
      <c r="F2206">
        <v>0</v>
      </c>
      <c r="G2206">
        <f t="shared" si="102"/>
        <v>38.567649917149701</v>
      </c>
      <c r="H2206">
        <f t="shared" si="103"/>
        <v>1</v>
      </c>
      <c r="I2206">
        <f t="shared" si="104"/>
        <v>0</v>
      </c>
    </row>
    <row r="2207" spans="1:9" x14ac:dyDescent="0.3">
      <c r="A2207" s="2">
        <v>2206</v>
      </c>
      <c r="B2207" t="s">
        <v>341</v>
      </c>
      <c r="C2207" t="s">
        <v>257</v>
      </c>
      <c r="D2207" t="s">
        <v>386</v>
      </c>
      <c r="E2207" s="1">
        <v>1469.2852544867601</v>
      </c>
      <c r="F2207">
        <v>0</v>
      </c>
      <c r="G2207">
        <f t="shared" si="102"/>
        <v>1469.2852544867601</v>
      </c>
      <c r="H2207">
        <f t="shared" si="103"/>
        <v>1</v>
      </c>
      <c r="I2207">
        <f t="shared" si="104"/>
        <v>0</v>
      </c>
    </row>
    <row r="2208" spans="1:9" x14ac:dyDescent="0.3">
      <c r="A2208" s="2">
        <v>2207</v>
      </c>
      <c r="B2208" t="s">
        <v>341</v>
      </c>
      <c r="C2208" t="s">
        <v>257</v>
      </c>
      <c r="D2208" t="s">
        <v>33</v>
      </c>
      <c r="E2208">
        <v>328.86967514366103</v>
      </c>
      <c r="F2208">
        <v>0</v>
      </c>
      <c r="G2208">
        <f t="shared" si="102"/>
        <v>328.86967514366103</v>
      </c>
      <c r="H2208">
        <f t="shared" si="103"/>
        <v>1</v>
      </c>
      <c r="I2208">
        <f t="shared" si="104"/>
        <v>0</v>
      </c>
    </row>
    <row r="2209" spans="1:9" x14ac:dyDescent="0.3">
      <c r="A2209" s="2">
        <v>2208</v>
      </c>
      <c r="B2209" t="s">
        <v>341</v>
      </c>
      <c r="C2209" t="s">
        <v>257</v>
      </c>
      <c r="D2209" t="s">
        <v>387</v>
      </c>
      <c r="E2209">
        <v>316.80589326817898</v>
      </c>
      <c r="F2209">
        <v>0</v>
      </c>
      <c r="G2209">
        <f t="shared" si="102"/>
        <v>316.80589326817898</v>
      </c>
      <c r="H2209">
        <f t="shared" si="103"/>
        <v>1</v>
      </c>
      <c r="I2209">
        <f t="shared" si="104"/>
        <v>0</v>
      </c>
    </row>
    <row r="2210" spans="1:9" x14ac:dyDescent="0.3">
      <c r="A2210" s="2">
        <v>2209</v>
      </c>
      <c r="B2210" t="s">
        <v>341</v>
      </c>
      <c r="C2210" t="s">
        <v>388</v>
      </c>
      <c r="D2210" t="s">
        <v>60</v>
      </c>
      <c r="E2210" s="1">
        <v>1238.97860827919</v>
      </c>
      <c r="F2210">
        <v>0</v>
      </c>
      <c r="G2210">
        <f t="shared" si="102"/>
        <v>1238.97860827919</v>
      </c>
      <c r="H2210">
        <f t="shared" si="103"/>
        <v>1</v>
      </c>
      <c r="I2210">
        <f t="shared" si="104"/>
        <v>0</v>
      </c>
    </row>
    <row r="2211" spans="1:9" x14ac:dyDescent="0.3">
      <c r="A2211" s="2">
        <v>2210</v>
      </c>
      <c r="B2211" t="s">
        <v>341</v>
      </c>
      <c r="C2211" t="s">
        <v>388</v>
      </c>
      <c r="D2211" t="s">
        <v>15</v>
      </c>
      <c r="E2211">
        <v>978.77508323375798</v>
      </c>
      <c r="F2211">
        <v>0</v>
      </c>
      <c r="G2211">
        <f t="shared" si="102"/>
        <v>978.77508323375798</v>
      </c>
      <c r="H2211">
        <f t="shared" si="103"/>
        <v>1</v>
      </c>
      <c r="I2211">
        <f t="shared" si="104"/>
        <v>0</v>
      </c>
    </row>
    <row r="2212" spans="1:9" x14ac:dyDescent="0.3">
      <c r="A2212" s="2">
        <v>2211</v>
      </c>
      <c r="B2212" t="s">
        <v>341</v>
      </c>
      <c r="C2212" t="s">
        <v>388</v>
      </c>
      <c r="D2212" t="s">
        <v>389</v>
      </c>
      <c r="E2212">
        <v>527.41075158321803</v>
      </c>
      <c r="F2212">
        <v>0</v>
      </c>
      <c r="G2212">
        <f t="shared" si="102"/>
        <v>527.41075158321803</v>
      </c>
      <c r="H2212">
        <f t="shared" si="103"/>
        <v>1</v>
      </c>
      <c r="I2212">
        <f t="shared" si="104"/>
        <v>0</v>
      </c>
    </row>
    <row r="2213" spans="1:9" x14ac:dyDescent="0.3">
      <c r="A2213" s="2">
        <v>2212</v>
      </c>
      <c r="B2213" t="s">
        <v>341</v>
      </c>
      <c r="C2213" t="s">
        <v>388</v>
      </c>
      <c r="D2213" t="s">
        <v>390</v>
      </c>
      <c r="E2213" s="1">
        <v>1603.94732457131</v>
      </c>
      <c r="F2213">
        <v>0</v>
      </c>
      <c r="G2213">
        <f t="shared" si="102"/>
        <v>1603.94732457131</v>
      </c>
      <c r="H2213">
        <f t="shared" si="103"/>
        <v>1</v>
      </c>
      <c r="I2213">
        <f t="shared" si="104"/>
        <v>0</v>
      </c>
    </row>
    <row r="2214" spans="1:9" x14ac:dyDescent="0.3">
      <c r="A2214" s="2">
        <v>2213</v>
      </c>
      <c r="B2214" t="s">
        <v>341</v>
      </c>
      <c r="C2214" t="s">
        <v>388</v>
      </c>
      <c r="D2214" t="s">
        <v>391</v>
      </c>
      <c r="E2214">
        <v>725.06072240234596</v>
      </c>
      <c r="F2214">
        <v>0</v>
      </c>
      <c r="G2214">
        <f t="shared" si="102"/>
        <v>725.06072240234596</v>
      </c>
      <c r="H2214">
        <f t="shared" si="103"/>
        <v>1</v>
      </c>
      <c r="I2214">
        <f t="shared" si="104"/>
        <v>0</v>
      </c>
    </row>
    <row r="2215" spans="1:9" x14ac:dyDescent="0.3">
      <c r="A2215" s="2">
        <v>2214</v>
      </c>
      <c r="B2215" t="s">
        <v>341</v>
      </c>
      <c r="C2215" t="s">
        <v>388</v>
      </c>
      <c r="D2215" t="s">
        <v>16</v>
      </c>
      <c r="E2215">
        <v>472.949852701586</v>
      </c>
      <c r="F2215">
        <v>0</v>
      </c>
      <c r="G2215">
        <f t="shared" si="102"/>
        <v>472.949852701586</v>
      </c>
      <c r="H2215">
        <f t="shared" si="103"/>
        <v>1</v>
      </c>
      <c r="I2215">
        <f t="shared" si="104"/>
        <v>0</v>
      </c>
    </row>
    <row r="2216" spans="1:9" x14ac:dyDescent="0.3">
      <c r="A2216" s="2">
        <v>2215</v>
      </c>
      <c r="B2216" t="s">
        <v>341</v>
      </c>
      <c r="C2216" t="s">
        <v>128</v>
      </c>
      <c r="D2216" t="s">
        <v>13</v>
      </c>
      <c r="E2216" s="1">
        <v>26750.674349507299</v>
      </c>
      <c r="F2216">
        <v>125.775054855145</v>
      </c>
      <c r="G2216">
        <f t="shared" si="102"/>
        <v>26876.449404362444</v>
      </c>
      <c r="H2216">
        <f t="shared" si="103"/>
        <v>0.99532025034397853</v>
      </c>
      <c r="I2216">
        <f t="shared" si="104"/>
        <v>4.6797496560215222E-3</v>
      </c>
    </row>
    <row r="2217" spans="1:9" x14ac:dyDescent="0.3">
      <c r="A2217" s="2">
        <v>2216</v>
      </c>
      <c r="B2217" t="s">
        <v>341</v>
      </c>
      <c r="C2217" t="s">
        <v>128</v>
      </c>
      <c r="D2217" t="s">
        <v>24</v>
      </c>
      <c r="E2217" s="1">
        <v>1233.62898884315</v>
      </c>
      <c r="F2217">
        <v>1.2720646981147401</v>
      </c>
      <c r="G2217">
        <f t="shared" si="102"/>
        <v>1234.9010535412647</v>
      </c>
      <c r="H2217">
        <f t="shared" si="103"/>
        <v>0.99896990556897913</v>
      </c>
      <c r="I2217">
        <f t="shared" si="104"/>
        <v>1.0300944310209332E-3</v>
      </c>
    </row>
    <row r="2218" spans="1:9" x14ac:dyDescent="0.3">
      <c r="A2218" s="2">
        <v>2217</v>
      </c>
      <c r="B2218" t="s">
        <v>341</v>
      </c>
      <c r="C2218" t="s">
        <v>128</v>
      </c>
      <c r="D2218" t="s">
        <v>214</v>
      </c>
      <c r="E2218">
        <v>525.77471110309205</v>
      </c>
      <c r="F2218">
        <v>405.363315652268</v>
      </c>
      <c r="G2218">
        <f t="shared" si="102"/>
        <v>931.13802675535999</v>
      </c>
      <c r="H2218">
        <f t="shared" si="103"/>
        <v>0.56465818814768487</v>
      </c>
      <c r="I2218">
        <f t="shared" si="104"/>
        <v>0.43534181185231524</v>
      </c>
    </row>
    <row r="2219" spans="1:9" x14ac:dyDescent="0.3">
      <c r="A2219" s="2">
        <v>2218</v>
      </c>
      <c r="B2219" t="s">
        <v>341</v>
      </c>
      <c r="C2219" t="s">
        <v>128</v>
      </c>
      <c r="D2219" t="s">
        <v>359</v>
      </c>
      <c r="E2219" s="1">
        <v>1008.60299088254</v>
      </c>
      <c r="F2219">
        <v>0</v>
      </c>
      <c r="G2219">
        <f t="shared" si="102"/>
        <v>1008.60299088254</v>
      </c>
      <c r="H2219">
        <f t="shared" si="103"/>
        <v>1</v>
      </c>
      <c r="I2219">
        <f t="shared" si="104"/>
        <v>0</v>
      </c>
    </row>
    <row r="2220" spans="1:9" x14ac:dyDescent="0.3">
      <c r="A2220" s="2">
        <v>2219</v>
      </c>
      <c r="B2220" t="s">
        <v>341</v>
      </c>
      <c r="C2220" t="s">
        <v>128</v>
      </c>
      <c r="D2220" t="s">
        <v>365</v>
      </c>
      <c r="E2220" s="1">
        <v>1058.3936939085199</v>
      </c>
      <c r="F2220">
        <v>0</v>
      </c>
      <c r="G2220">
        <f t="shared" si="102"/>
        <v>1058.3936939085199</v>
      </c>
      <c r="H2220">
        <f t="shared" si="103"/>
        <v>1</v>
      </c>
      <c r="I2220">
        <f t="shared" si="104"/>
        <v>0</v>
      </c>
    </row>
    <row r="2221" spans="1:9" x14ac:dyDescent="0.3">
      <c r="A2221" s="2">
        <v>2220</v>
      </c>
      <c r="B2221" t="s">
        <v>341</v>
      </c>
      <c r="C2221" t="s">
        <v>128</v>
      </c>
      <c r="D2221" t="s">
        <v>94</v>
      </c>
      <c r="E2221" s="1">
        <v>1639.88162335327</v>
      </c>
      <c r="F2221" s="1">
        <v>2008.9028332975199</v>
      </c>
      <c r="G2221">
        <f t="shared" si="102"/>
        <v>3648.7844566507902</v>
      </c>
      <c r="H2221">
        <f t="shared" si="103"/>
        <v>0.44943230898832348</v>
      </c>
      <c r="I2221">
        <f t="shared" si="104"/>
        <v>0.55056769101167646</v>
      </c>
    </row>
    <row r="2222" spans="1:9" x14ac:dyDescent="0.3">
      <c r="A2222" s="2">
        <v>2221</v>
      </c>
      <c r="B2222" t="s">
        <v>341</v>
      </c>
      <c r="C2222" t="s">
        <v>128</v>
      </c>
      <c r="D2222" t="s">
        <v>103</v>
      </c>
      <c r="E2222">
        <v>226.673963419741</v>
      </c>
      <c r="F2222">
        <v>0</v>
      </c>
      <c r="G2222">
        <f t="shared" si="102"/>
        <v>226.673963419741</v>
      </c>
      <c r="H2222">
        <f t="shared" si="103"/>
        <v>1</v>
      </c>
      <c r="I2222">
        <f t="shared" si="104"/>
        <v>0</v>
      </c>
    </row>
    <row r="2223" spans="1:9" x14ac:dyDescent="0.3">
      <c r="A2223" s="2">
        <v>2222</v>
      </c>
      <c r="B2223" t="s">
        <v>341</v>
      </c>
      <c r="C2223" t="s">
        <v>128</v>
      </c>
      <c r="D2223" t="s">
        <v>15</v>
      </c>
      <c r="E2223" s="1">
        <v>127372.137750005</v>
      </c>
      <c r="F2223">
        <v>0</v>
      </c>
      <c r="G2223">
        <f t="shared" si="102"/>
        <v>127372.137750005</v>
      </c>
      <c r="H2223">
        <f t="shared" si="103"/>
        <v>1</v>
      </c>
      <c r="I2223">
        <f t="shared" si="104"/>
        <v>0</v>
      </c>
    </row>
    <row r="2224" spans="1:9" x14ac:dyDescent="0.3">
      <c r="A2224" s="2">
        <v>2223</v>
      </c>
      <c r="B2224" t="s">
        <v>341</v>
      </c>
      <c r="C2224" t="s">
        <v>128</v>
      </c>
      <c r="D2224" t="s">
        <v>27</v>
      </c>
      <c r="E2224">
        <v>986.98353196871403</v>
      </c>
      <c r="F2224">
        <v>0</v>
      </c>
      <c r="G2224">
        <f t="shared" si="102"/>
        <v>986.98353196871403</v>
      </c>
      <c r="H2224">
        <f t="shared" si="103"/>
        <v>1</v>
      </c>
      <c r="I2224">
        <f t="shared" si="104"/>
        <v>0</v>
      </c>
    </row>
    <row r="2225" spans="1:9" x14ac:dyDescent="0.3">
      <c r="A2225" s="2">
        <v>2224</v>
      </c>
      <c r="B2225" t="s">
        <v>341</v>
      </c>
      <c r="C2225" t="s">
        <v>128</v>
      </c>
      <c r="D2225" t="s">
        <v>367</v>
      </c>
      <c r="E2225">
        <v>342.70932934337401</v>
      </c>
      <c r="F2225">
        <v>0</v>
      </c>
      <c r="G2225">
        <f t="shared" si="102"/>
        <v>342.70932934337401</v>
      </c>
      <c r="H2225">
        <f t="shared" si="103"/>
        <v>1</v>
      </c>
      <c r="I2225">
        <f t="shared" si="104"/>
        <v>0</v>
      </c>
    </row>
    <row r="2226" spans="1:9" x14ac:dyDescent="0.3">
      <c r="A2226" s="2">
        <v>2225</v>
      </c>
      <c r="B2226" t="s">
        <v>341</v>
      </c>
      <c r="C2226" t="s">
        <v>128</v>
      </c>
      <c r="D2226" t="s">
        <v>29</v>
      </c>
      <c r="E2226" s="1">
        <v>3926.0906747489498</v>
      </c>
      <c r="F2226">
        <v>0</v>
      </c>
      <c r="G2226">
        <f t="shared" si="102"/>
        <v>3926.0906747489498</v>
      </c>
      <c r="H2226">
        <f t="shared" si="103"/>
        <v>1</v>
      </c>
      <c r="I2226">
        <f t="shared" si="104"/>
        <v>0</v>
      </c>
    </row>
    <row r="2227" spans="1:9" x14ac:dyDescent="0.3">
      <c r="A2227" s="2">
        <v>2226</v>
      </c>
      <c r="B2227" t="s">
        <v>341</v>
      </c>
      <c r="C2227" t="s">
        <v>128</v>
      </c>
      <c r="D2227" t="s">
        <v>22</v>
      </c>
      <c r="E2227">
        <v>984.92271729056199</v>
      </c>
      <c r="F2227">
        <v>0</v>
      </c>
      <c r="G2227">
        <f t="shared" si="102"/>
        <v>984.92271729056199</v>
      </c>
      <c r="H2227">
        <f t="shared" si="103"/>
        <v>1</v>
      </c>
      <c r="I2227">
        <f t="shared" si="104"/>
        <v>0</v>
      </c>
    </row>
    <row r="2228" spans="1:9" x14ac:dyDescent="0.3">
      <c r="A2228" s="2">
        <v>2227</v>
      </c>
      <c r="B2228" t="s">
        <v>341</v>
      </c>
      <c r="C2228" t="s">
        <v>129</v>
      </c>
      <c r="D2228" t="s">
        <v>11</v>
      </c>
      <c r="E2228" s="1">
        <v>3556.3325636529198</v>
      </c>
      <c r="F2228">
        <v>44.201330614343</v>
      </c>
      <c r="G2228">
        <f t="shared" si="102"/>
        <v>3600.5338942672629</v>
      </c>
      <c r="H2228">
        <f t="shared" si="103"/>
        <v>0.98772367323503885</v>
      </c>
      <c r="I2228">
        <f t="shared" si="104"/>
        <v>1.2276326764961151E-2</v>
      </c>
    </row>
    <row r="2229" spans="1:9" x14ac:dyDescent="0.3">
      <c r="A2229" s="2">
        <v>2228</v>
      </c>
      <c r="B2229" t="s">
        <v>341</v>
      </c>
      <c r="C2229" t="s">
        <v>129</v>
      </c>
      <c r="D2229" t="s">
        <v>12</v>
      </c>
      <c r="E2229" s="1">
        <v>1537.5176118996201</v>
      </c>
      <c r="F2229">
        <v>0</v>
      </c>
      <c r="G2229">
        <f t="shared" si="102"/>
        <v>1537.5176118996201</v>
      </c>
      <c r="H2229">
        <f t="shared" si="103"/>
        <v>1</v>
      </c>
      <c r="I2229">
        <f t="shared" si="104"/>
        <v>0</v>
      </c>
    </row>
    <row r="2230" spans="1:9" x14ac:dyDescent="0.3">
      <c r="A2230" s="2">
        <v>2229</v>
      </c>
      <c r="B2230" t="s">
        <v>341</v>
      </c>
      <c r="C2230" t="s">
        <v>129</v>
      </c>
      <c r="D2230" t="s">
        <v>20</v>
      </c>
      <c r="E2230">
        <v>361.07163431585599</v>
      </c>
      <c r="F2230">
        <v>0</v>
      </c>
      <c r="G2230">
        <f t="shared" si="102"/>
        <v>361.07163431585599</v>
      </c>
      <c r="H2230">
        <f t="shared" si="103"/>
        <v>1</v>
      </c>
      <c r="I2230">
        <f t="shared" si="104"/>
        <v>0</v>
      </c>
    </row>
    <row r="2231" spans="1:9" x14ac:dyDescent="0.3">
      <c r="A2231" s="2">
        <v>2230</v>
      </c>
      <c r="B2231" t="s">
        <v>341</v>
      </c>
      <c r="C2231" t="s">
        <v>129</v>
      </c>
      <c r="D2231" t="s">
        <v>13</v>
      </c>
      <c r="E2231" s="1">
        <v>12448.9222357772</v>
      </c>
      <c r="F2231">
        <v>45.180612677470798</v>
      </c>
      <c r="G2231">
        <f t="shared" si="102"/>
        <v>12494.10284845467</v>
      </c>
      <c r="H2231">
        <f t="shared" si="103"/>
        <v>0.99638384498467147</v>
      </c>
      <c r="I2231">
        <f t="shared" si="104"/>
        <v>3.616155015328608E-3</v>
      </c>
    </row>
    <row r="2232" spans="1:9" x14ac:dyDescent="0.3">
      <c r="A2232" s="2">
        <v>2231</v>
      </c>
      <c r="B2232" t="s">
        <v>341</v>
      </c>
      <c r="C2232" t="s">
        <v>129</v>
      </c>
      <c r="D2232" t="s">
        <v>14</v>
      </c>
      <c r="E2232" s="1">
        <v>2564.4029802382001</v>
      </c>
      <c r="F2232">
        <v>1.4737973881303501</v>
      </c>
      <c r="G2232">
        <f t="shared" si="102"/>
        <v>2565.8767776263303</v>
      </c>
      <c r="H2232">
        <f t="shared" si="103"/>
        <v>0.99942561645945693</v>
      </c>
      <c r="I2232">
        <f t="shared" si="104"/>
        <v>5.7438354054310705E-4</v>
      </c>
    </row>
    <row r="2233" spans="1:9" x14ac:dyDescent="0.3">
      <c r="A2233" s="2">
        <v>2232</v>
      </c>
      <c r="B2233" t="s">
        <v>341</v>
      </c>
      <c r="C2233" t="s">
        <v>129</v>
      </c>
      <c r="D2233" t="s">
        <v>61</v>
      </c>
      <c r="E2233">
        <v>543.02330424492902</v>
      </c>
      <c r="F2233">
        <v>0</v>
      </c>
      <c r="G2233">
        <f t="shared" si="102"/>
        <v>543.02330424492902</v>
      </c>
      <c r="H2233">
        <f t="shared" si="103"/>
        <v>1</v>
      </c>
      <c r="I2233">
        <f t="shared" si="104"/>
        <v>0</v>
      </c>
    </row>
    <row r="2234" spans="1:9" x14ac:dyDescent="0.3">
      <c r="A2234" s="2">
        <v>2233</v>
      </c>
      <c r="B2234" t="s">
        <v>341</v>
      </c>
      <c r="C2234" t="s">
        <v>129</v>
      </c>
      <c r="D2234" t="s">
        <v>15</v>
      </c>
      <c r="E2234" s="1">
        <v>8932.3879505678506</v>
      </c>
      <c r="F2234">
        <v>0</v>
      </c>
      <c r="G2234">
        <f t="shared" si="102"/>
        <v>8932.3879505678506</v>
      </c>
      <c r="H2234">
        <f t="shared" si="103"/>
        <v>1</v>
      </c>
      <c r="I2234">
        <f t="shared" si="104"/>
        <v>0</v>
      </c>
    </row>
    <row r="2235" spans="1:9" x14ac:dyDescent="0.3">
      <c r="A2235" s="2">
        <v>2234</v>
      </c>
      <c r="B2235" t="s">
        <v>341</v>
      </c>
      <c r="C2235" t="s">
        <v>129</v>
      </c>
      <c r="D2235" t="s">
        <v>27</v>
      </c>
      <c r="E2235">
        <v>851.54028230288702</v>
      </c>
      <c r="F2235">
        <v>183.344167883496</v>
      </c>
      <c r="G2235">
        <f t="shared" si="102"/>
        <v>1034.884450186383</v>
      </c>
      <c r="H2235">
        <f t="shared" si="103"/>
        <v>0.82283609744984032</v>
      </c>
      <c r="I2235">
        <f t="shared" si="104"/>
        <v>0.17716390255015974</v>
      </c>
    </row>
    <row r="2236" spans="1:9" x14ac:dyDescent="0.3">
      <c r="A2236" s="2">
        <v>2235</v>
      </c>
      <c r="B2236" t="s">
        <v>341</v>
      </c>
      <c r="C2236" t="s">
        <v>129</v>
      </c>
      <c r="D2236" t="s">
        <v>29</v>
      </c>
      <c r="E2236" s="1">
        <v>1619.9913129428201</v>
      </c>
      <c r="F2236">
        <v>0</v>
      </c>
      <c r="G2236">
        <f t="shared" si="102"/>
        <v>1619.9913129428201</v>
      </c>
      <c r="H2236">
        <f t="shared" si="103"/>
        <v>1</v>
      </c>
      <c r="I2236">
        <f t="shared" si="104"/>
        <v>0</v>
      </c>
    </row>
    <row r="2237" spans="1:9" x14ac:dyDescent="0.3">
      <c r="A2237" s="2">
        <v>2236</v>
      </c>
      <c r="B2237" t="s">
        <v>341</v>
      </c>
      <c r="C2237" t="s">
        <v>129</v>
      </c>
      <c r="D2237" t="s">
        <v>88</v>
      </c>
      <c r="E2237">
        <v>870.87075976259302</v>
      </c>
      <c r="F2237">
        <v>0</v>
      </c>
      <c r="G2237">
        <f t="shared" si="102"/>
        <v>870.87075976259302</v>
      </c>
      <c r="H2237">
        <f t="shared" si="103"/>
        <v>1</v>
      </c>
      <c r="I2237">
        <f t="shared" si="104"/>
        <v>0</v>
      </c>
    </row>
    <row r="2238" spans="1:9" x14ac:dyDescent="0.3">
      <c r="A2238" s="2">
        <v>2237</v>
      </c>
      <c r="B2238" t="s">
        <v>341</v>
      </c>
      <c r="C2238" t="s">
        <v>392</v>
      </c>
      <c r="D2238" t="s">
        <v>24</v>
      </c>
      <c r="E2238" s="1">
        <v>2526.2870643156198</v>
      </c>
      <c r="F2238">
        <v>0</v>
      </c>
      <c r="G2238">
        <f t="shared" si="102"/>
        <v>2526.2870643156198</v>
      </c>
      <c r="H2238">
        <f t="shared" si="103"/>
        <v>1</v>
      </c>
      <c r="I2238">
        <f t="shared" si="104"/>
        <v>0</v>
      </c>
    </row>
    <row r="2239" spans="1:9" x14ac:dyDescent="0.3">
      <c r="A2239" s="2">
        <v>2238</v>
      </c>
      <c r="B2239" t="s">
        <v>341</v>
      </c>
      <c r="C2239" t="s">
        <v>392</v>
      </c>
      <c r="D2239" t="s">
        <v>15</v>
      </c>
      <c r="E2239" s="1">
        <v>5486.7497152841797</v>
      </c>
      <c r="F2239">
        <v>0</v>
      </c>
      <c r="G2239">
        <f t="shared" si="102"/>
        <v>5486.7497152841797</v>
      </c>
      <c r="H2239">
        <f t="shared" si="103"/>
        <v>1</v>
      </c>
      <c r="I2239">
        <f t="shared" si="104"/>
        <v>0</v>
      </c>
    </row>
    <row r="2240" spans="1:9" x14ac:dyDescent="0.3">
      <c r="A2240" s="2">
        <v>2239</v>
      </c>
      <c r="B2240" t="s">
        <v>341</v>
      </c>
      <c r="C2240" t="s">
        <v>392</v>
      </c>
      <c r="D2240" t="s">
        <v>27</v>
      </c>
      <c r="E2240" s="1">
        <v>1244.83605971728</v>
      </c>
      <c r="F2240">
        <v>0</v>
      </c>
      <c r="G2240">
        <f t="shared" si="102"/>
        <v>1244.83605971728</v>
      </c>
      <c r="H2240">
        <f t="shared" si="103"/>
        <v>1</v>
      </c>
      <c r="I2240">
        <f t="shared" si="104"/>
        <v>0</v>
      </c>
    </row>
    <row r="2241" spans="1:9" x14ac:dyDescent="0.3">
      <c r="A2241" s="2">
        <v>2240</v>
      </c>
      <c r="B2241" t="s">
        <v>341</v>
      </c>
      <c r="C2241" t="s">
        <v>259</v>
      </c>
      <c r="D2241" t="s">
        <v>11</v>
      </c>
      <c r="E2241" s="1">
        <v>2994.0418487567999</v>
      </c>
      <c r="F2241">
        <v>0</v>
      </c>
      <c r="G2241">
        <f t="shared" si="102"/>
        <v>2994.0418487567999</v>
      </c>
      <c r="H2241">
        <f t="shared" si="103"/>
        <v>1</v>
      </c>
      <c r="I2241">
        <f t="shared" si="104"/>
        <v>0</v>
      </c>
    </row>
    <row r="2242" spans="1:9" x14ac:dyDescent="0.3">
      <c r="A2242" s="2">
        <v>2241</v>
      </c>
      <c r="B2242" t="s">
        <v>341</v>
      </c>
      <c r="C2242" t="s">
        <v>259</v>
      </c>
      <c r="D2242" t="s">
        <v>336</v>
      </c>
      <c r="E2242">
        <v>28.5926704023233</v>
      </c>
      <c r="F2242">
        <v>0</v>
      </c>
      <c r="G2242">
        <f t="shared" si="102"/>
        <v>28.5926704023233</v>
      </c>
      <c r="H2242">
        <f t="shared" si="103"/>
        <v>1</v>
      </c>
      <c r="I2242">
        <f t="shared" si="104"/>
        <v>0</v>
      </c>
    </row>
    <row r="2243" spans="1:9" x14ac:dyDescent="0.3">
      <c r="A2243" s="2">
        <v>2242</v>
      </c>
      <c r="B2243" t="s">
        <v>341</v>
      </c>
      <c r="C2243" t="s">
        <v>259</v>
      </c>
      <c r="D2243" t="s">
        <v>28</v>
      </c>
      <c r="E2243">
        <v>295.359607035073</v>
      </c>
      <c r="F2243">
        <v>0</v>
      </c>
      <c r="G2243">
        <f t="shared" ref="G2243:G2306" si="105">SUM(E2243:F2243)</f>
        <v>295.359607035073</v>
      </c>
      <c r="H2243">
        <f t="shared" ref="H2243:H2306" si="106">E2243/G2243</f>
        <v>1</v>
      </c>
      <c r="I2243">
        <f t="shared" ref="I2243:I2306" si="107">F2243/G2243</f>
        <v>0</v>
      </c>
    </row>
    <row r="2244" spans="1:9" x14ac:dyDescent="0.3">
      <c r="A2244" s="2">
        <v>2243</v>
      </c>
      <c r="B2244" t="s">
        <v>341</v>
      </c>
      <c r="C2244" t="s">
        <v>262</v>
      </c>
      <c r="D2244" t="s">
        <v>13</v>
      </c>
      <c r="E2244">
        <v>2.4017144712853602</v>
      </c>
      <c r="F2244">
        <v>193.085309832619</v>
      </c>
      <c r="G2244">
        <f t="shared" si="105"/>
        <v>195.48702430390438</v>
      </c>
      <c r="H2244">
        <f t="shared" si="106"/>
        <v>1.2285799939087782E-2</v>
      </c>
      <c r="I2244">
        <f t="shared" si="107"/>
        <v>0.98771420006091215</v>
      </c>
    </row>
    <row r="2245" spans="1:9" x14ac:dyDescent="0.3">
      <c r="A2245" s="2">
        <v>2244</v>
      </c>
      <c r="B2245" t="s">
        <v>341</v>
      </c>
      <c r="C2245" t="s">
        <v>262</v>
      </c>
      <c r="D2245" t="s">
        <v>94</v>
      </c>
      <c r="E2245">
        <v>3.8651087797950998E-2</v>
      </c>
      <c r="F2245">
        <v>51.022267167112297</v>
      </c>
      <c r="G2245">
        <f t="shared" si="105"/>
        <v>51.060918254910248</v>
      </c>
      <c r="H2245">
        <f t="shared" si="106"/>
        <v>7.569602960329476E-4</v>
      </c>
      <c r="I2245">
        <f t="shared" si="107"/>
        <v>0.999243039703967</v>
      </c>
    </row>
    <row r="2246" spans="1:9" x14ac:dyDescent="0.3">
      <c r="A2246" s="2">
        <v>2245</v>
      </c>
      <c r="B2246" t="s">
        <v>341</v>
      </c>
      <c r="C2246" t="s">
        <v>263</v>
      </c>
      <c r="D2246" t="s">
        <v>13</v>
      </c>
      <c r="E2246" s="1">
        <v>7501.0842546691601</v>
      </c>
      <c r="F2246">
        <v>16.515162995907499</v>
      </c>
      <c r="G2246">
        <f t="shared" si="105"/>
        <v>7517.5994176650674</v>
      </c>
      <c r="H2246">
        <f t="shared" si="106"/>
        <v>0.99780313341023474</v>
      </c>
      <c r="I2246">
        <f t="shared" si="107"/>
        <v>2.1968665897653047E-3</v>
      </c>
    </row>
    <row r="2247" spans="1:9" x14ac:dyDescent="0.3">
      <c r="A2247" s="2">
        <v>2246</v>
      </c>
      <c r="B2247" t="s">
        <v>341</v>
      </c>
      <c r="C2247" t="s">
        <v>263</v>
      </c>
      <c r="D2247" t="s">
        <v>249</v>
      </c>
      <c r="E2247">
        <v>533.69931161312195</v>
      </c>
      <c r="F2247">
        <v>0</v>
      </c>
      <c r="G2247">
        <f t="shared" si="105"/>
        <v>533.69931161312195</v>
      </c>
      <c r="H2247">
        <f t="shared" si="106"/>
        <v>1</v>
      </c>
      <c r="I2247">
        <f t="shared" si="107"/>
        <v>0</v>
      </c>
    </row>
    <row r="2248" spans="1:9" x14ac:dyDescent="0.3">
      <c r="A2248" s="2">
        <v>2247</v>
      </c>
      <c r="B2248" t="s">
        <v>341</v>
      </c>
      <c r="C2248" t="s">
        <v>263</v>
      </c>
      <c r="D2248" t="s">
        <v>79</v>
      </c>
      <c r="E2248">
        <v>954.46322725127902</v>
      </c>
      <c r="F2248">
        <v>0</v>
      </c>
      <c r="G2248">
        <f t="shared" si="105"/>
        <v>954.46322725127902</v>
      </c>
      <c r="H2248">
        <f t="shared" si="106"/>
        <v>1</v>
      </c>
      <c r="I2248">
        <f t="shared" si="107"/>
        <v>0</v>
      </c>
    </row>
    <row r="2249" spans="1:9" x14ac:dyDescent="0.3">
      <c r="A2249" s="2">
        <v>2248</v>
      </c>
      <c r="B2249" t="s">
        <v>341</v>
      </c>
      <c r="C2249" t="s">
        <v>263</v>
      </c>
      <c r="D2249" t="s">
        <v>24</v>
      </c>
      <c r="E2249" s="1">
        <v>5971.6307803993996</v>
      </c>
      <c r="F2249">
        <v>0</v>
      </c>
      <c r="G2249">
        <f t="shared" si="105"/>
        <v>5971.6307803993996</v>
      </c>
      <c r="H2249">
        <f t="shared" si="106"/>
        <v>1</v>
      </c>
      <c r="I2249">
        <f t="shared" si="107"/>
        <v>0</v>
      </c>
    </row>
    <row r="2250" spans="1:9" x14ac:dyDescent="0.3">
      <c r="A2250" s="2">
        <v>2249</v>
      </c>
      <c r="B2250" t="s">
        <v>341</v>
      </c>
      <c r="C2250" t="s">
        <v>263</v>
      </c>
      <c r="D2250" t="s">
        <v>80</v>
      </c>
      <c r="E2250">
        <v>315.32776539613599</v>
      </c>
      <c r="F2250">
        <v>0</v>
      </c>
      <c r="G2250">
        <f t="shared" si="105"/>
        <v>315.32776539613599</v>
      </c>
      <c r="H2250">
        <f t="shared" si="106"/>
        <v>1</v>
      </c>
      <c r="I2250">
        <f t="shared" si="107"/>
        <v>0</v>
      </c>
    </row>
    <row r="2251" spans="1:9" x14ac:dyDescent="0.3">
      <c r="A2251" s="2">
        <v>2250</v>
      </c>
      <c r="B2251" t="s">
        <v>341</v>
      </c>
      <c r="C2251" t="s">
        <v>263</v>
      </c>
      <c r="D2251" t="s">
        <v>353</v>
      </c>
      <c r="E2251">
        <v>291.93303005750403</v>
      </c>
      <c r="F2251">
        <v>0</v>
      </c>
      <c r="G2251">
        <f t="shared" si="105"/>
        <v>291.93303005750403</v>
      </c>
      <c r="H2251">
        <f t="shared" si="106"/>
        <v>1</v>
      </c>
      <c r="I2251">
        <f t="shared" si="107"/>
        <v>0</v>
      </c>
    </row>
    <row r="2252" spans="1:9" x14ac:dyDescent="0.3">
      <c r="A2252" s="2">
        <v>2251</v>
      </c>
      <c r="B2252" t="s">
        <v>341</v>
      </c>
      <c r="C2252" t="s">
        <v>263</v>
      </c>
      <c r="D2252" t="s">
        <v>81</v>
      </c>
      <c r="E2252">
        <v>470.794500268354</v>
      </c>
      <c r="F2252">
        <v>0</v>
      </c>
      <c r="G2252">
        <f t="shared" si="105"/>
        <v>470.794500268354</v>
      </c>
      <c r="H2252">
        <f t="shared" si="106"/>
        <v>1</v>
      </c>
      <c r="I2252">
        <f t="shared" si="107"/>
        <v>0</v>
      </c>
    </row>
    <row r="2253" spans="1:9" x14ac:dyDescent="0.3">
      <c r="A2253" s="2">
        <v>2252</v>
      </c>
      <c r="B2253" t="s">
        <v>341</v>
      </c>
      <c r="C2253" t="s">
        <v>263</v>
      </c>
      <c r="D2253" t="s">
        <v>251</v>
      </c>
      <c r="E2253">
        <v>275.96179697976498</v>
      </c>
      <c r="F2253">
        <v>0</v>
      </c>
      <c r="G2253">
        <f t="shared" si="105"/>
        <v>275.96179697976498</v>
      </c>
      <c r="H2253">
        <f t="shared" si="106"/>
        <v>1</v>
      </c>
      <c r="I2253">
        <f t="shared" si="107"/>
        <v>0</v>
      </c>
    </row>
    <row r="2254" spans="1:9" x14ac:dyDescent="0.3">
      <c r="A2254" s="2">
        <v>2253</v>
      </c>
      <c r="B2254" t="s">
        <v>341</v>
      </c>
      <c r="C2254" t="s">
        <v>263</v>
      </c>
      <c r="D2254" t="s">
        <v>15</v>
      </c>
      <c r="E2254" s="1">
        <v>2448.5435555433501</v>
      </c>
      <c r="F2254">
        <v>0</v>
      </c>
      <c r="G2254">
        <f t="shared" si="105"/>
        <v>2448.5435555433501</v>
      </c>
      <c r="H2254">
        <f t="shared" si="106"/>
        <v>1</v>
      </c>
      <c r="I2254">
        <f t="shared" si="107"/>
        <v>0</v>
      </c>
    </row>
    <row r="2255" spans="1:9" x14ac:dyDescent="0.3">
      <c r="A2255" s="2">
        <v>2254</v>
      </c>
      <c r="B2255" t="s">
        <v>341</v>
      </c>
      <c r="C2255" t="s">
        <v>263</v>
      </c>
      <c r="D2255" t="s">
        <v>27</v>
      </c>
      <c r="E2255" s="1">
        <v>1503.12331585269</v>
      </c>
      <c r="F2255">
        <v>0</v>
      </c>
      <c r="G2255">
        <f t="shared" si="105"/>
        <v>1503.12331585269</v>
      </c>
      <c r="H2255">
        <f t="shared" si="106"/>
        <v>1</v>
      </c>
      <c r="I2255">
        <f t="shared" si="107"/>
        <v>0</v>
      </c>
    </row>
    <row r="2256" spans="1:9" x14ac:dyDescent="0.3">
      <c r="A2256" s="2">
        <v>2255</v>
      </c>
      <c r="B2256" t="s">
        <v>341</v>
      </c>
      <c r="C2256" t="s">
        <v>263</v>
      </c>
      <c r="D2256" t="s">
        <v>115</v>
      </c>
      <c r="E2256">
        <v>736.01237908738403</v>
      </c>
      <c r="F2256">
        <v>0</v>
      </c>
      <c r="G2256">
        <f t="shared" si="105"/>
        <v>736.01237908738403</v>
      </c>
      <c r="H2256">
        <f t="shared" si="106"/>
        <v>1</v>
      </c>
      <c r="I2256">
        <f t="shared" si="107"/>
        <v>0</v>
      </c>
    </row>
    <row r="2257" spans="1:9" x14ac:dyDescent="0.3">
      <c r="A2257" s="2">
        <v>2256</v>
      </c>
      <c r="B2257" t="s">
        <v>341</v>
      </c>
      <c r="C2257" t="s">
        <v>263</v>
      </c>
      <c r="D2257" t="s">
        <v>22</v>
      </c>
      <c r="E2257">
        <v>817.83823847156998</v>
      </c>
      <c r="F2257">
        <v>279.116100709318</v>
      </c>
      <c r="G2257">
        <f t="shared" si="105"/>
        <v>1096.9543391808879</v>
      </c>
      <c r="H2257">
        <f t="shared" si="106"/>
        <v>0.74555358346297429</v>
      </c>
      <c r="I2257">
        <f t="shared" si="107"/>
        <v>0.25444641653702571</v>
      </c>
    </row>
    <row r="2258" spans="1:9" x14ac:dyDescent="0.3">
      <c r="A2258" s="2">
        <v>2257</v>
      </c>
      <c r="B2258" t="s">
        <v>341</v>
      </c>
      <c r="C2258" t="s">
        <v>263</v>
      </c>
      <c r="D2258" t="s">
        <v>41</v>
      </c>
      <c r="E2258">
        <v>503.57974480341699</v>
      </c>
      <c r="F2258">
        <v>0</v>
      </c>
      <c r="G2258">
        <f t="shared" si="105"/>
        <v>503.57974480341699</v>
      </c>
      <c r="H2258">
        <f t="shared" si="106"/>
        <v>1</v>
      </c>
      <c r="I2258">
        <f t="shared" si="107"/>
        <v>0</v>
      </c>
    </row>
    <row r="2259" spans="1:9" x14ac:dyDescent="0.3">
      <c r="A2259" s="2">
        <v>2258</v>
      </c>
      <c r="B2259" t="s">
        <v>341</v>
      </c>
      <c r="C2259" t="s">
        <v>263</v>
      </c>
      <c r="D2259" t="s">
        <v>387</v>
      </c>
      <c r="E2259">
        <v>333.03244223019101</v>
      </c>
      <c r="F2259">
        <v>0</v>
      </c>
      <c r="G2259">
        <f t="shared" si="105"/>
        <v>333.03244223019101</v>
      </c>
      <c r="H2259">
        <f t="shared" si="106"/>
        <v>1</v>
      </c>
      <c r="I2259">
        <f t="shared" si="107"/>
        <v>0</v>
      </c>
    </row>
    <row r="2260" spans="1:9" x14ac:dyDescent="0.3">
      <c r="A2260" s="2">
        <v>2259</v>
      </c>
      <c r="B2260" t="s">
        <v>341</v>
      </c>
      <c r="C2260" t="s">
        <v>133</v>
      </c>
      <c r="D2260" t="s">
        <v>181</v>
      </c>
      <c r="E2260" s="1">
        <v>3083.9788245547402</v>
      </c>
      <c r="F2260">
        <v>639.91070210612395</v>
      </c>
      <c r="G2260">
        <f t="shared" si="105"/>
        <v>3723.8895266608642</v>
      </c>
      <c r="H2260">
        <f t="shared" si="106"/>
        <v>0.82816066440082636</v>
      </c>
      <c r="I2260">
        <f t="shared" si="107"/>
        <v>0.17183933559917358</v>
      </c>
    </row>
    <row r="2261" spans="1:9" x14ac:dyDescent="0.3">
      <c r="A2261" s="2">
        <v>2260</v>
      </c>
      <c r="B2261" t="s">
        <v>341</v>
      </c>
      <c r="C2261" t="s">
        <v>135</v>
      </c>
      <c r="D2261" t="s">
        <v>13</v>
      </c>
      <c r="E2261" s="1">
        <v>30907.161413012898</v>
      </c>
      <c r="F2261" s="1">
        <v>7014.1505069985797</v>
      </c>
      <c r="G2261">
        <f t="shared" si="105"/>
        <v>37921.311920011474</v>
      </c>
      <c r="H2261">
        <f t="shared" si="106"/>
        <v>0.81503407577792331</v>
      </c>
      <c r="I2261">
        <f t="shared" si="107"/>
        <v>0.18496592422207678</v>
      </c>
    </row>
    <row r="2262" spans="1:9" x14ac:dyDescent="0.3">
      <c r="A2262" s="2">
        <v>2261</v>
      </c>
      <c r="B2262" t="s">
        <v>341</v>
      </c>
      <c r="C2262" t="s">
        <v>135</v>
      </c>
      <c r="D2262" t="s">
        <v>230</v>
      </c>
      <c r="E2262">
        <v>367.61677457331598</v>
      </c>
      <c r="F2262" s="1">
        <v>2686.3676767011698</v>
      </c>
      <c r="G2262">
        <f t="shared" si="105"/>
        <v>3053.9844512744858</v>
      </c>
      <c r="H2262">
        <f t="shared" si="106"/>
        <v>0.12037283766127313</v>
      </c>
      <c r="I2262">
        <f t="shared" si="107"/>
        <v>0.87962716233872684</v>
      </c>
    </row>
    <row r="2263" spans="1:9" x14ac:dyDescent="0.3">
      <c r="A2263" s="2">
        <v>2262</v>
      </c>
      <c r="B2263" t="s">
        <v>341</v>
      </c>
      <c r="C2263" t="s">
        <v>135</v>
      </c>
      <c r="D2263" t="s">
        <v>80</v>
      </c>
      <c r="E2263">
        <v>80.2075613962093</v>
      </c>
      <c r="F2263">
        <v>570.81561115706199</v>
      </c>
      <c r="G2263">
        <f t="shared" si="105"/>
        <v>651.02317255327125</v>
      </c>
      <c r="H2263">
        <f t="shared" si="106"/>
        <v>0.12320231410756144</v>
      </c>
      <c r="I2263">
        <f t="shared" si="107"/>
        <v>0.87679768589243867</v>
      </c>
    </row>
    <row r="2264" spans="1:9" x14ac:dyDescent="0.3">
      <c r="A2264" s="2">
        <v>2263</v>
      </c>
      <c r="B2264" t="s">
        <v>341</v>
      </c>
      <c r="C2264" t="s">
        <v>135</v>
      </c>
      <c r="D2264" t="s">
        <v>275</v>
      </c>
      <c r="E2264">
        <v>59.071897035693098</v>
      </c>
      <c r="F2264">
        <v>510.32654392140898</v>
      </c>
      <c r="G2264">
        <f t="shared" si="105"/>
        <v>569.39844095710214</v>
      </c>
      <c r="H2264">
        <f t="shared" si="106"/>
        <v>0.10374439546479811</v>
      </c>
      <c r="I2264">
        <f t="shared" si="107"/>
        <v>0.89625560453520181</v>
      </c>
    </row>
    <row r="2265" spans="1:9" x14ac:dyDescent="0.3">
      <c r="A2265" s="2">
        <v>2264</v>
      </c>
      <c r="B2265" t="s">
        <v>341</v>
      </c>
      <c r="C2265" t="s">
        <v>135</v>
      </c>
      <c r="D2265" t="s">
        <v>81</v>
      </c>
      <c r="E2265">
        <v>308.51504524213499</v>
      </c>
      <c r="F2265">
        <v>106.320506867284</v>
      </c>
      <c r="G2265">
        <f t="shared" si="105"/>
        <v>414.83555210941898</v>
      </c>
      <c r="H2265">
        <f t="shared" si="106"/>
        <v>0.74370444787904677</v>
      </c>
      <c r="I2265">
        <f t="shared" si="107"/>
        <v>0.25629555212095323</v>
      </c>
    </row>
    <row r="2266" spans="1:9" x14ac:dyDescent="0.3">
      <c r="A2266" s="2">
        <v>2265</v>
      </c>
      <c r="B2266" t="s">
        <v>341</v>
      </c>
      <c r="C2266" t="s">
        <v>135</v>
      </c>
      <c r="D2266" t="s">
        <v>46</v>
      </c>
      <c r="E2266">
        <v>177.48166461691699</v>
      </c>
      <c r="F2266">
        <v>150.67873870796299</v>
      </c>
      <c r="G2266">
        <f t="shared" si="105"/>
        <v>328.16040332488001</v>
      </c>
      <c r="H2266">
        <f t="shared" si="106"/>
        <v>0.54083814749950032</v>
      </c>
      <c r="I2266">
        <f t="shared" si="107"/>
        <v>0.45916185250049951</v>
      </c>
    </row>
    <row r="2267" spans="1:9" x14ac:dyDescent="0.3">
      <c r="A2267" s="2">
        <v>2266</v>
      </c>
      <c r="B2267" t="s">
        <v>341</v>
      </c>
      <c r="C2267" t="s">
        <v>135</v>
      </c>
      <c r="D2267" t="s">
        <v>105</v>
      </c>
      <c r="E2267">
        <v>0</v>
      </c>
      <c r="F2267">
        <v>585.04526382665301</v>
      </c>
      <c r="G2267">
        <f t="shared" si="105"/>
        <v>585.04526382665301</v>
      </c>
      <c r="H2267">
        <f t="shared" si="106"/>
        <v>0</v>
      </c>
      <c r="I2267">
        <f t="shared" si="107"/>
        <v>1</v>
      </c>
    </row>
    <row r="2268" spans="1:9" x14ac:dyDescent="0.3">
      <c r="A2268" s="2">
        <v>2267</v>
      </c>
      <c r="B2268" t="s">
        <v>341</v>
      </c>
      <c r="C2268" t="s">
        <v>135</v>
      </c>
      <c r="D2268" t="s">
        <v>393</v>
      </c>
      <c r="E2268">
        <v>0.61163193926398995</v>
      </c>
      <c r="F2268">
        <v>462.85143320253599</v>
      </c>
      <c r="G2268">
        <f t="shared" si="105"/>
        <v>463.46306514179997</v>
      </c>
      <c r="H2268">
        <f t="shared" si="106"/>
        <v>1.3196994221683158E-3</v>
      </c>
      <c r="I2268">
        <f t="shared" si="107"/>
        <v>0.99868030057783164</v>
      </c>
    </row>
    <row r="2269" spans="1:9" x14ac:dyDescent="0.3">
      <c r="A2269" s="2">
        <v>2268</v>
      </c>
      <c r="B2269" t="s">
        <v>341</v>
      </c>
      <c r="C2269" t="s">
        <v>135</v>
      </c>
      <c r="D2269" t="s">
        <v>15</v>
      </c>
      <c r="E2269" s="1">
        <v>2771.2026088699999</v>
      </c>
      <c r="F2269">
        <v>0</v>
      </c>
      <c r="G2269">
        <f t="shared" si="105"/>
        <v>2771.2026088699999</v>
      </c>
      <c r="H2269">
        <f t="shared" si="106"/>
        <v>1</v>
      </c>
      <c r="I2269">
        <f t="shared" si="107"/>
        <v>0</v>
      </c>
    </row>
    <row r="2270" spans="1:9" x14ac:dyDescent="0.3">
      <c r="A2270" s="2">
        <v>2269</v>
      </c>
      <c r="B2270" t="s">
        <v>341</v>
      </c>
      <c r="C2270" t="s">
        <v>135</v>
      </c>
      <c r="D2270" t="s">
        <v>62</v>
      </c>
      <c r="E2270">
        <v>299.699401130632</v>
      </c>
      <c r="F2270">
        <v>0</v>
      </c>
      <c r="G2270">
        <f t="shared" si="105"/>
        <v>299.699401130632</v>
      </c>
      <c r="H2270">
        <f t="shared" si="106"/>
        <v>1</v>
      </c>
      <c r="I2270">
        <f t="shared" si="107"/>
        <v>0</v>
      </c>
    </row>
    <row r="2271" spans="1:9" x14ac:dyDescent="0.3">
      <c r="A2271" s="2">
        <v>2270</v>
      </c>
      <c r="B2271" t="s">
        <v>341</v>
      </c>
      <c r="C2271" t="s">
        <v>265</v>
      </c>
      <c r="D2271" t="s">
        <v>80</v>
      </c>
      <c r="E2271" s="1">
        <v>21500.300712161999</v>
      </c>
      <c r="F2271">
        <v>0</v>
      </c>
      <c r="G2271">
        <f t="shared" si="105"/>
        <v>21500.300712161999</v>
      </c>
      <c r="H2271">
        <f t="shared" si="106"/>
        <v>1</v>
      </c>
      <c r="I2271">
        <f t="shared" si="107"/>
        <v>0</v>
      </c>
    </row>
    <row r="2272" spans="1:9" x14ac:dyDescent="0.3">
      <c r="A2272" s="2">
        <v>2271</v>
      </c>
      <c r="B2272" t="s">
        <v>341</v>
      </c>
      <c r="C2272" t="s">
        <v>265</v>
      </c>
      <c r="D2272" t="s">
        <v>15</v>
      </c>
      <c r="E2272">
        <v>445.71760372603399</v>
      </c>
      <c r="F2272">
        <v>0</v>
      </c>
      <c r="G2272">
        <f t="shared" si="105"/>
        <v>445.71760372603399</v>
      </c>
      <c r="H2272">
        <f t="shared" si="106"/>
        <v>1</v>
      </c>
      <c r="I2272">
        <f t="shared" si="107"/>
        <v>0</v>
      </c>
    </row>
    <row r="2273" spans="1:9" x14ac:dyDescent="0.3">
      <c r="A2273" s="2">
        <v>2272</v>
      </c>
      <c r="B2273" t="s">
        <v>341</v>
      </c>
      <c r="C2273" t="s">
        <v>265</v>
      </c>
      <c r="D2273" t="s">
        <v>82</v>
      </c>
      <c r="E2273">
        <v>738.853743936044</v>
      </c>
      <c r="F2273">
        <v>0</v>
      </c>
      <c r="G2273">
        <f t="shared" si="105"/>
        <v>738.853743936044</v>
      </c>
      <c r="H2273">
        <f t="shared" si="106"/>
        <v>1</v>
      </c>
      <c r="I2273">
        <f t="shared" si="107"/>
        <v>0</v>
      </c>
    </row>
    <row r="2274" spans="1:9" x14ac:dyDescent="0.3">
      <c r="A2274" s="2">
        <v>2273</v>
      </c>
      <c r="B2274" t="s">
        <v>341</v>
      </c>
      <c r="C2274" t="s">
        <v>265</v>
      </c>
      <c r="D2274" t="s">
        <v>394</v>
      </c>
      <c r="E2274">
        <v>216.490958210424</v>
      </c>
      <c r="F2274">
        <v>0</v>
      </c>
      <c r="G2274">
        <f t="shared" si="105"/>
        <v>216.490958210424</v>
      </c>
      <c r="H2274">
        <f t="shared" si="106"/>
        <v>1</v>
      </c>
      <c r="I2274">
        <f t="shared" si="107"/>
        <v>0</v>
      </c>
    </row>
    <row r="2275" spans="1:9" x14ac:dyDescent="0.3">
      <c r="A2275" s="2">
        <v>2274</v>
      </c>
      <c r="B2275" t="s">
        <v>341</v>
      </c>
      <c r="C2275" t="s">
        <v>137</v>
      </c>
      <c r="D2275" t="s">
        <v>13</v>
      </c>
      <c r="E2275" s="1">
        <v>2816.9501494454198</v>
      </c>
      <c r="F2275">
        <v>0</v>
      </c>
      <c r="G2275">
        <f t="shared" si="105"/>
        <v>2816.9501494454198</v>
      </c>
      <c r="H2275">
        <f t="shared" si="106"/>
        <v>1</v>
      </c>
      <c r="I2275">
        <f t="shared" si="107"/>
        <v>0</v>
      </c>
    </row>
    <row r="2276" spans="1:9" x14ac:dyDescent="0.3">
      <c r="A2276" s="2">
        <v>2275</v>
      </c>
      <c r="B2276" t="s">
        <v>341</v>
      </c>
      <c r="C2276" t="s">
        <v>137</v>
      </c>
      <c r="D2276" t="s">
        <v>15</v>
      </c>
      <c r="E2276">
        <v>330.96434068875101</v>
      </c>
      <c r="F2276">
        <v>0</v>
      </c>
      <c r="G2276">
        <f t="shared" si="105"/>
        <v>330.96434068875101</v>
      </c>
      <c r="H2276">
        <f t="shared" si="106"/>
        <v>1</v>
      </c>
      <c r="I2276">
        <f t="shared" si="107"/>
        <v>0</v>
      </c>
    </row>
    <row r="2277" spans="1:9" x14ac:dyDescent="0.3">
      <c r="A2277" s="2">
        <v>2276</v>
      </c>
      <c r="B2277" t="s">
        <v>341</v>
      </c>
      <c r="C2277" t="s">
        <v>137</v>
      </c>
      <c r="D2277" t="s">
        <v>28</v>
      </c>
      <c r="E2277">
        <v>981.98326012954703</v>
      </c>
      <c r="F2277">
        <v>0</v>
      </c>
      <c r="G2277">
        <f t="shared" si="105"/>
        <v>981.98326012954703</v>
      </c>
      <c r="H2277">
        <f t="shared" si="106"/>
        <v>1</v>
      </c>
      <c r="I2277">
        <f t="shared" si="107"/>
        <v>0</v>
      </c>
    </row>
    <row r="2278" spans="1:9" x14ac:dyDescent="0.3">
      <c r="A2278" s="2">
        <v>2277</v>
      </c>
      <c r="B2278" t="s">
        <v>341</v>
      </c>
      <c r="C2278" t="s">
        <v>137</v>
      </c>
      <c r="D2278" t="s">
        <v>16</v>
      </c>
      <c r="E2278" s="1">
        <v>2022.4663129671701</v>
      </c>
      <c r="F2278">
        <v>0</v>
      </c>
      <c r="G2278">
        <f t="shared" si="105"/>
        <v>2022.4663129671701</v>
      </c>
      <c r="H2278">
        <f t="shared" si="106"/>
        <v>1</v>
      </c>
      <c r="I2278">
        <f t="shared" si="107"/>
        <v>0</v>
      </c>
    </row>
    <row r="2279" spans="1:9" x14ac:dyDescent="0.3">
      <c r="A2279" s="2">
        <v>2278</v>
      </c>
      <c r="B2279" t="s">
        <v>341</v>
      </c>
      <c r="C2279" t="s">
        <v>267</v>
      </c>
      <c r="D2279" t="s">
        <v>60</v>
      </c>
      <c r="E2279" s="1">
        <v>48039.873855961399</v>
      </c>
      <c r="F2279">
        <v>0</v>
      </c>
      <c r="G2279">
        <f t="shared" si="105"/>
        <v>48039.873855961399</v>
      </c>
      <c r="H2279">
        <f t="shared" si="106"/>
        <v>1</v>
      </c>
      <c r="I2279">
        <f t="shared" si="107"/>
        <v>0</v>
      </c>
    </row>
    <row r="2280" spans="1:9" x14ac:dyDescent="0.3">
      <c r="A2280" s="2">
        <v>2279</v>
      </c>
      <c r="B2280" t="s">
        <v>341</v>
      </c>
      <c r="C2280" t="s">
        <v>267</v>
      </c>
      <c r="D2280" t="s">
        <v>161</v>
      </c>
      <c r="E2280">
        <v>520.925009063934</v>
      </c>
      <c r="F2280">
        <v>0</v>
      </c>
      <c r="G2280">
        <f t="shared" si="105"/>
        <v>520.925009063934</v>
      </c>
      <c r="H2280">
        <f t="shared" si="106"/>
        <v>1</v>
      </c>
      <c r="I2280">
        <f t="shared" si="107"/>
        <v>0</v>
      </c>
    </row>
    <row r="2281" spans="1:9" x14ac:dyDescent="0.3">
      <c r="A2281" s="2">
        <v>2280</v>
      </c>
      <c r="B2281" t="s">
        <v>341</v>
      </c>
      <c r="C2281" t="s">
        <v>267</v>
      </c>
      <c r="D2281" t="s">
        <v>13</v>
      </c>
      <c r="E2281" s="1">
        <v>17901.6291248163</v>
      </c>
      <c r="F2281">
        <v>35.751278869735401</v>
      </c>
      <c r="G2281">
        <f t="shared" si="105"/>
        <v>17937.380403686035</v>
      </c>
      <c r="H2281">
        <f t="shared" si="106"/>
        <v>0.99800688405635929</v>
      </c>
      <c r="I2281">
        <f t="shared" si="107"/>
        <v>1.9931159436407282E-3</v>
      </c>
    </row>
    <row r="2282" spans="1:9" x14ac:dyDescent="0.3">
      <c r="A2282" s="2">
        <v>2281</v>
      </c>
      <c r="B2282" t="s">
        <v>341</v>
      </c>
      <c r="C2282" t="s">
        <v>267</v>
      </c>
      <c r="D2282" t="s">
        <v>249</v>
      </c>
      <c r="E2282">
        <v>603.43159512479099</v>
      </c>
      <c r="F2282">
        <v>0</v>
      </c>
      <c r="G2282">
        <f t="shared" si="105"/>
        <v>603.43159512479099</v>
      </c>
      <c r="H2282">
        <f t="shared" si="106"/>
        <v>1</v>
      </c>
      <c r="I2282">
        <f t="shared" si="107"/>
        <v>0</v>
      </c>
    </row>
    <row r="2283" spans="1:9" x14ac:dyDescent="0.3">
      <c r="A2283" s="2">
        <v>2282</v>
      </c>
      <c r="B2283" t="s">
        <v>341</v>
      </c>
      <c r="C2283" t="s">
        <v>267</v>
      </c>
      <c r="D2283" t="s">
        <v>79</v>
      </c>
      <c r="E2283">
        <v>785.107162965106</v>
      </c>
      <c r="F2283">
        <v>0</v>
      </c>
      <c r="G2283">
        <f t="shared" si="105"/>
        <v>785.107162965106</v>
      </c>
      <c r="H2283">
        <f t="shared" si="106"/>
        <v>1</v>
      </c>
      <c r="I2283">
        <f t="shared" si="107"/>
        <v>0</v>
      </c>
    </row>
    <row r="2284" spans="1:9" x14ac:dyDescent="0.3">
      <c r="A2284" s="2">
        <v>2283</v>
      </c>
      <c r="B2284" t="s">
        <v>341</v>
      </c>
      <c r="C2284" t="s">
        <v>267</v>
      </c>
      <c r="D2284" t="s">
        <v>80</v>
      </c>
      <c r="E2284" s="1">
        <v>61475.718678035097</v>
      </c>
      <c r="F2284">
        <v>1.1045154145280001</v>
      </c>
      <c r="G2284">
        <f t="shared" si="105"/>
        <v>61476.823193449622</v>
      </c>
      <c r="H2284">
        <f t="shared" si="106"/>
        <v>0.99998203362898164</v>
      </c>
      <c r="I2284">
        <f t="shared" si="107"/>
        <v>1.7966371018431002E-5</v>
      </c>
    </row>
    <row r="2285" spans="1:9" x14ac:dyDescent="0.3">
      <c r="A2285" s="2">
        <v>2284</v>
      </c>
      <c r="B2285" t="s">
        <v>341</v>
      </c>
      <c r="C2285" t="s">
        <v>267</v>
      </c>
      <c r="D2285" t="s">
        <v>276</v>
      </c>
      <c r="E2285">
        <v>597.42033245873097</v>
      </c>
      <c r="F2285">
        <v>0</v>
      </c>
      <c r="G2285">
        <f t="shared" si="105"/>
        <v>597.42033245873097</v>
      </c>
      <c r="H2285">
        <f t="shared" si="106"/>
        <v>1</v>
      </c>
      <c r="I2285">
        <f t="shared" si="107"/>
        <v>0</v>
      </c>
    </row>
    <row r="2286" spans="1:9" x14ac:dyDescent="0.3">
      <c r="A2286" s="2">
        <v>2285</v>
      </c>
      <c r="B2286" t="s">
        <v>341</v>
      </c>
      <c r="C2286" t="s">
        <v>267</v>
      </c>
      <c r="D2286" t="s">
        <v>94</v>
      </c>
      <c r="E2286">
        <v>321.10976265260399</v>
      </c>
      <c r="F2286">
        <v>0</v>
      </c>
      <c r="G2286">
        <f t="shared" si="105"/>
        <v>321.10976265260399</v>
      </c>
      <c r="H2286">
        <f t="shared" si="106"/>
        <v>1</v>
      </c>
      <c r="I2286">
        <f t="shared" si="107"/>
        <v>0</v>
      </c>
    </row>
    <row r="2287" spans="1:9" x14ac:dyDescent="0.3">
      <c r="A2287" s="2">
        <v>2286</v>
      </c>
      <c r="B2287" t="s">
        <v>341</v>
      </c>
      <c r="C2287" t="s">
        <v>267</v>
      </c>
      <c r="D2287" t="s">
        <v>46</v>
      </c>
      <c r="E2287">
        <v>9.7940807479026706</v>
      </c>
      <c r="F2287">
        <v>0</v>
      </c>
      <c r="G2287">
        <f t="shared" si="105"/>
        <v>9.7940807479026706</v>
      </c>
      <c r="H2287">
        <f t="shared" si="106"/>
        <v>1</v>
      </c>
      <c r="I2287">
        <f t="shared" si="107"/>
        <v>0</v>
      </c>
    </row>
    <row r="2288" spans="1:9" x14ac:dyDescent="0.3">
      <c r="A2288" s="2">
        <v>2287</v>
      </c>
      <c r="B2288" t="s">
        <v>341</v>
      </c>
      <c r="C2288" t="s">
        <v>267</v>
      </c>
      <c r="D2288" t="s">
        <v>395</v>
      </c>
      <c r="E2288">
        <v>264.15505693355698</v>
      </c>
      <c r="F2288">
        <v>0</v>
      </c>
      <c r="G2288">
        <f t="shared" si="105"/>
        <v>264.15505693355698</v>
      </c>
      <c r="H2288">
        <f t="shared" si="106"/>
        <v>1</v>
      </c>
      <c r="I2288">
        <f t="shared" si="107"/>
        <v>0</v>
      </c>
    </row>
    <row r="2289" spans="1:9" x14ac:dyDescent="0.3">
      <c r="A2289" s="2">
        <v>2288</v>
      </c>
      <c r="B2289" t="s">
        <v>341</v>
      </c>
      <c r="C2289" t="s">
        <v>267</v>
      </c>
      <c r="D2289" t="s">
        <v>15</v>
      </c>
      <c r="E2289" s="1">
        <v>149117.689147217</v>
      </c>
      <c r="F2289">
        <v>0</v>
      </c>
      <c r="G2289">
        <f t="shared" si="105"/>
        <v>149117.689147217</v>
      </c>
      <c r="H2289">
        <f t="shared" si="106"/>
        <v>1</v>
      </c>
      <c r="I2289">
        <f t="shared" si="107"/>
        <v>0</v>
      </c>
    </row>
    <row r="2290" spans="1:9" x14ac:dyDescent="0.3">
      <c r="A2290" s="2">
        <v>2289</v>
      </c>
      <c r="B2290" t="s">
        <v>341</v>
      </c>
      <c r="C2290" t="s">
        <v>267</v>
      </c>
      <c r="D2290" t="s">
        <v>27</v>
      </c>
      <c r="E2290">
        <v>332.29203515841601</v>
      </c>
      <c r="F2290">
        <v>0</v>
      </c>
      <c r="G2290">
        <f t="shared" si="105"/>
        <v>332.29203515841601</v>
      </c>
      <c r="H2290">
        <f t="shared" si="106"/>
        <v>1</v>
      </c>
      <c r="I2290">
        <f t="shared" si="107"/>
        <v>0</v>
      </c>
    </row>
    <row r="2291" spans="1:9" x14ac:dyDescent="0.3">
      <c r="A2291" s="2">
        <v>2290</v>
      </c>
      <c r="B2291" t="s">
        <v>341</v>
      </c>
      <c r="C2291" t="s">
        <v>267</v>
      </c>
      <c r="D2291" t="s">
        <v>268</v>
      </c>
      <c r="E2291">
        <v>152.67842881493499</v>
      </c>
      <c r="F2291">
        <v>0</v>
      </c>
      <c r="G2291">
        <f t="shared" si="105"/>
        <v>152.67842881493499</v>
      </c>
      <c r="H2291">
        <f t="shared" si="106"/>
        <v>1</v>
      </c>
      <c r="I2291">
        <f t="shared" si="107"/>
        <v>0</v>
      </c>
    </row>
    <row r="2292" spans="1:9" x14ac:dyDescent="0.3">
      <c r="A2292" s="2">
        <v>2291</v>
      </c>
      <c r="B2292" t="s">
        <v>341</v>
      </c>
      <c r="C2292" t="s">
        <v>267</v>
      </c>
      <c r="D2292" t="s">
        <v>233</v>
      </c>
      <c r="E2292">
        <v>371.45198186325001</v>
      </c>
      <c r="F2292">
        <v>0</v>
      </c>
      <c r="G2292">
        <f t="shared" si="105"/>
        <v>371.45198186325001</v>
      </c>
      <c r="H2292">
        <f t="shared" si="106"/>
        <v>1</v>
      </c>
      <c r="I2292">
        <f t="shared" si="107"/>
        <v>0</v>
      </c>
    </row>
    <row r="2293" spans="1:9" x14ac:dyDescent="0.3">
      <c r="A2293" s="2">
        <v>2292</v>
      </c>
      <c r="B2293" t="s">
        <v>341</v>
      </c>
      <c r="C2293" t="s">
        <v>267</v>
      </c>
      <c r="D2293" t="s">
        <v>236</v>
      </c>
      <c r="E2293" s="1">
        <v>2632.2694308342898</v>
      </c>
      <c r="F2293">
        <v>0</v>
      </c>
      <c r="G2293">
        <f t="shared" si="105"/>
        <v>2632.2694308342898</v>
      </c>
      <c r="H2293">
        <f t="shared" si="106"/>
        <v>1</v>
      </c>
      <c r="I2293">
        <f t="shared" si="107"/>
        <v>0</v>
      </c>
    </row>
    <row r="2294" spans="1:9" x14ac:dyDescent="0.3">
      <c r="A2294" s="2">
        <v>2293</v>
      </c>
      <c r="B2294" t="s">
        <v>341</v>
      </c>
      <c r="C2294" t="s">
        <v>138</v>
      </c>
      <c r="D2294" t="s">
        <v>13</v>
      </c>
      <c r="E2294" s="1">
        <v>39030.812091431602</v>
      </c>
      <c r="F2294" s="1">
        <v>3729.2822260426901</v>
      </c>
      <c r="G2294">
        <f t="shared" si="105"/>
        <v>42760.094317474293</v>
      </c>
      <c r="H2294">
        <f t="shared" si="106"/>
        <v>0.91278592141648562</v>
      </c>
      <c r="I2294">
        <f t="shared" si="107"/>
        <v>8.721407858351439E-2</v>
      </c>
    </row>
    <row r="2295" spans="1:9" x14ac:dyDescent="0.3">
      <c r="A2295" s="2">
        <v>2294</v>
      </c>
      <c r="B2295" t="s">
        <v>341</v>
      </c>
      <c r="C2295" t="s">
        <v>138</v>
      </c>
      <c r="D2295" t="s">
        <v>24</v>
      </c>
      <c r="E2295" s="1">
        <v>3511.1685598363702</v>
      </c>
      <c r="F2295">
        <v>0</v>
      </c>
      <c r="G2295">
        <f t="shared" si="105"/>
        <v>3511.1685598363702</v>
      </c>
      <c r="H2295">
        <f t="shared" si="106"/>
        <v>1</v>
      </c>
      <c r="I2295">
        <f t="shared" si="107"/>
        <v>0</v>
      </c>
    </row>
    <row r="2296" spans="1:9" x14ac:dyDescent="0.3">
      <c r="A2296" s="2">
        <v>2295</v>
      </c>
      <c r="B2296" t="s">
        <v>341</v>
      </c>
      <c r="C2296" t="s">
        <v>138</v>
      </c>
      <c r="D2296" t="s">
        <v>15</v>
      </c>
      <c r="E2296" s="1">
        <v>19621.294506641701</v>
      </c>
      <c r="F2296">
        <v>109.54267624946399</v>
      </c>
      <c r="G2296">
        <f t="shared" si="105"/>
        <v>19730.837182891166</v>
      </c>
      <c r="H2296">
        <f t="shared" si="106"/>
        <v>0.99444814858923214</v>
      </c>
      <c r="I2296">
        <f t="shared" si="107"/>
        <v>5.5518514107677957E-3</v>
      </c>
    </row>
    <row r="2297" spans="1:9" x14ac:dyDescent="0.3">
      <c r="A2297" s="2">
        <v>2296</v>
      </c>
      <c r="B2297" t="s">
        <v>341</v>
      </c>
      <c r="C2297" t="s">
        <v>138</v>
      </c>
      <c r="D2297" t="s">
        <v>27</v>
      </c>
      <c r="E2297" s="1">
        <v>1987.6925901083</v>
      </c>
      <c r="F2297">
        <v>0</v>
      </c>
      <c r="G2297">
        <f t="shared" si="105"/>
        <v>1987.6925901083</v>
      </c>
      <c r="H2297">
        <f t="shared" si="106"/>
        <v>1</v>
      </c>
      <c r="I2297">
        <f t="shared" si="107"/>
        <v>0</v>
      </c>
    </row>
    <row r="2298" spans="1:9" x14ac:dyDescent="0.3">
      <c r="A2298" s="2">
        <v>2297</v>
      </c>
      <c r="B2298" t="s">
        <v>341</v>
      </c>
      <c r="C2298" t="s">
        <v>138</v>
      </c>
      <c r="D2298" t="s">
        <v>28</v>
      </c>
      <c r="E2298" s="1">
        <v>1168.8129120373701</v>
      </c>
      <c r="F2298">
        <v>0</v>
      </c>
      <c r="G2298">
        <f t="shared" si="105"/>
        <v>1168.8129120373701</v>
      </c>
      <c r="H2298">
        <f t="shared" si="106"/>
        <v>1</v>
      </c>
      <c r="I2298">
        <f t="shared" si="107"/>
        <v>0</v>
      </c>
    </row>
    <row r="2299" spans="1:9" x14ac:dyDescent="0.3">
      <c r="A2299" s="2">
        <v>2298</v>
      </c>
      <c r="B2299" t="s">
        <v>341</v>
      </c>
      <c r="C2299" t="s">
        <v>138</v>
      </c>
      <c r="D2299" t="s">
        <v>32</v>
      </c>
      <c r="E2299">
        <v>891.93192331406499</v>
      </c>
      <c r="F2299">
        <v>302.89697630340999</v>
      </c>
      <c r="G2299">
        <f t="shared" si="105"/>
        <v>1194.8288996174749</v>
      </c>
      <c r="H2299">
        <f t="shared" si="106"/>
        <v>0.74649342981209899</v>
      </c>
      <c r="I2299">
        <f t="shared" si="107"/>
        <v>0.25350657018790107</v>
      </c>
    </row>
    <row r="2300" spans="1:9" x14ac:dyDescent="0.3">
      <c r="A2300" s="2">
        <v>2299</v>
      </c>
      <c r="B2300" t="s">
        <v>341</v>
      </c>
      <c r="C2300" t="s">
        <v>138</v>
      </c>
      <c r="D2300" t="s">
        <v>33</v>
      </c>
      <c r="E2300">
        <v>294.766265678754</v>
      </c>
      <c r="F2300">
        <v>378.18888839173701</v>
      </c>
      <c r="G2300">
        <f t="shared" si="105"/>
        <v>672.95515407049106</v>
      </c>
      <c r="H2300">
        <f t="shared" si="106"/>
        <v>0.43801769537807517</v>
      </c>
      <c r="I2300">
        <f t="shared" si="107"/>
        <v>0.56198230462192478</v>
      </c>
    </row>
    <row r="2301" spans="1:9" x14ac:dyDescent="0.3">
      <c r="A2301" s="2">
        <v>2300</v>
      </c>
      <c r="B2301" t="s">
        <v>341</v>
      </c>
      <c r="C2301" t="s">
        <v>138</v>
      </c>
      <c r="D2301" t="s">
        <v>16</v>
      </c>
      <c r="E2301" s="1">
        <v>1131.6467711754999</v>
      </c>
      <c r="F2301">
        <v>0</v>
      </c>
      <c r="G2301">
        <f t="shared" si="105"/>
        <v>1131.6467711754999</v>
      </c>
      <c r="H2301">
        <f t="shared" si="106"/>
        <v>1</v>
      </c>
      <c r="I2301">
        <f t="shared" si="107"/>
        <v>0</v>
      </c>
    </row>
    <row r="2302" spans="1:9" x14ac:dyDescent="0.3">
      <c r="A2302" s="2">
        <v>2301</v>
      </c>
      <c r="B2302" t="s">
        <v>341</v>
      </c>
      <c r="C2302" t="s">
        <v>269</v>
      </c>
      <c r="D2302" t="s">
        <v>60</v>
      </c>
      <c r="E2302">
        <v>831.33008583423805</v>
      </c>
      <c r="F2302">
        <v>0</v>
      </c>
      <c r="G2302">
        <f t="shared" si="105"/>
        <v>831.33008583423805</v>
      </c>
      <c r="H2302">
        <f t="shared" si="106"/>
        <v>1</v>
      </c>
      <c r="I2302">
        <f t="shared" si="107"/>
        <v>0</v>
      </c>
    </row>
    <row r="2303" spans="1:9" x14ac:dyDescent="0.3">
      <c r="A2303" s="2">
        <v>2302</v>
      </c>
      <c r="B2303" t="s">
        <v>341</v>
      </c>
      <c r="C2303" t="s">
        <v>269</v>
      </c>
      <c r="D2303" t="s">
        <v>11</v>
      </c>
      <c r="E2303" s="1">
        <v>10416.4586028264</v>
      </c>
      <c r="F2303">
        <v>0</v>
      </c>
      <c r="G2303">
        <f t="shared" si="105"/>
        <v>10416.4586028264</v>
      </c>
      <c r="H2303">
        <f t="shared" si="106"/>
        <v>1</v>
      </c>
      <c r="I2303">
        <f t="shared" si="107"/>
        <v>0</v>
      </c>
    </row>
    <row r="2304" spans="1:9" x14ac:dyDescent="0.3">
      <c r="A2304" s="2">
        <v>2303</v>
      </c>
      <c r="B2304" t="s">
        <v>341</v>
      </c>
      <c r="C2304" t="s">
        <v>269</v>
      </c>
      <c r="D2304" t="s">
        <v>181</v>
      </c>
      <c r="E2304" s="1">
        <v>27197.787132759699</v>
      </c>
      <c r="F2304">
        <v>4.0848635977914496</v>
      </c>
      <c r="G2304">
        <f t="shared" si="105"/>
        <v>27201.871996357491</v>
      </c>
      <c r="H2304">
        <f t="shared" si="106"/>
        <v>0.99984983152636187</v>
      </c>
      <c r="I2304">
        <f t="shared" si="107"/>
        <v>1.5016847363808047E-4</v>
      </c>
    </row>
    <row r="2305" spans="1:9" x14ac:dyDescent="0.3">
      <c r="A2305" s="2">
        <v>2304</v>
      </c>
      <c r="B2305" t="s">
        <v>341</v>
      </c>
      <c r="C2305" t="s">
        <v>269</v>
      </c>
      <c r="D2305" t="s">
        <v>13</v>
      </c>
      <c r="E2305" s="1">
        <v>79495.020378387693</v>
      </c>
      <c r="F2305">
        <v>0</v>
      </c>
      <c r="G2305">
        <f t="shared" si="105"/>
        <v>79495.020378387693</v>
      </c>
      <c r="H2305">
        <f t="shared" si="106"/>
        <v>1</v>
      </c>
      <c r="I2305">
        <f t="shared" si="107"/>
        <v>0</v>
      </c>
    </row>
    <row r="2306" spans="1:9" x14ac:dyDescent="0.3">
      <c r="A2306" s="2">
        <v>2305</v>
      </c>
      <c r="B2306" t="s">
        <v>341</v>
      </c>
      <c r="C2306" t="s">
        <v>269</v>
      </c>
      <c r="D2306" t="s">
        <v>80</v>
      </c>
      <c r="E2306">
        <v>514.384735744301</v>
      </c>
      <c r="F2306">
        <v>0</v>
      </c>
      <c r="G2306">
        <f t="shared" si="105"/>
        <v>514.384735744301</v>
      </c>
      <c r="H2306">
        <f t="shared" si="106"/>
        <v>1</v>
      </c>
      <c r="I2306">
        <f t="shared" si="107"/>
        <v>0</v>
      </c>
    </row>
    <row r="2307" spans="1:9" x14ac:dyDescent="0.3">
      <c r="A2307" s="2">
        <v>2306</v>
      </c>
      <c r="B2307" t="s">
        <v>341</v>
      </c>
      <c r="C2307" t="s">
        <v>269</v>
      </c>
      <c r="D2307" t="s">
        <v>359</v>
      </c>
      <c r="E2307">
        <v>667.22414361697702</v>
      </c>
      <c r="F2307">
        <v>0</v>
      </c>
      <c r="G2307">
        <f t="shared" ref="G2307:G2370" si="108">SUM(E2307:F2307)</f>
        <v>667.22414361697702</v>
      </c>
      <c r="H2307">
        <f t="shared" ref="H2307:H2370" si="109">E2307/G2307</f>
        <v>1</v>
      </c>
      <c r="I2307">
        <f t="shared" ref="I2307:I2370" si="110">F2307/G2307</f>
        <v>0</v>
      </c>
    </row>
    <row r="2308" spans="1:9" x14ac:dyDescent="0.3">
      <c r="A2308" s="2">
        <v>2307</v>
      </c>
      <c r="B2308" t="s">
        <v>341</v>
      </c>
      <c r="C2308" t="s">
        <v>269</v>
      </c>
      <c r="D2308" t="s">
        <v>94</v>
      </c>
      <c r="E2308" s="1">
        <v>2810.7950912911901</v>
      </c>
      <c r="F2308">
        <v>0</v>
      </c>
      <c r="G2308">
        <f t="shared" si="108"/>
        <v>2810.7950912911901</v>
      </c>
      <c r="H2308">
        <f t="shared" si="109"/>
        <v>1</v>
      </c>
      <c r="I2308">
        <f t="shared" si="110"/>
        <v>0</v>
      </c>
    </row>
    <row r="2309" spans="1:9" x14ac:dyDescent="0.3">
      <c r="A2309" s="2">
        <v>2308</v>
      </c>
      <c r="B2309" t="s">
        <v>341</v>
      </c>
      <c r="C2309" t="s">
        <v>269</v>
      </c>
      <c r="D2309" t="s">
        <v>166</v>
      </c>
      <c r="E2309">
        <v>637.93134778581998</v>
      </c>
      <c r="F2309">
        <v>0</v>
      </c>
      <c r="G2309">
        <f t="shared" si="108"/>
        <v>637.93134778581998</v>
      </c>
      <c r="H2309">
        <f t="shared" si="109"/>
        <v>1</v>
      </c>
      <c r="I2309">
        <f t="shared" si="110"/>
        <v>0</v>
      </c>
    </row>
    <row r="2310" spans="1:9" x14ac:dyDescent="0.3">
      <c r="A2310" s="2">
        <v>2309</v>
      </c>
      <c r="B2310" t="s">
        <v>341</v>
      </c>
      <c r="C2310" t="s">
        <v>269</v>
      </c>
      <c r="D2310" t="s">
        <v>15</v>
      </c>
      <c r="E2310" s="1">
        <v>38627.1890419833</v>
      </c>
      <c r="F2310">
        <v>0</v>
      </c>
      <c r="G2310">
        <f t="shared" si="108"/>
        <v>38627.1890419833</v>
      </c>
      <c r="H2310">
        <f t="shared" si="109"/>
        <v>1</v>
      </c>
      <c r="I2310">
        <f t="shared" si="110"/>
        <v>0</v>
      </c>
    </row>
    <row r="2311" spans="1:9" x14ac:dyDescent="0.3">
      <c r="A2311" s="2">
        <v>2310</v>
      </c>
      <c r="B2311" t="s">
        <v>341</v>
      </c>
      <c r="C2311" t="s">
        <v>269</v>
      </c>
      <c r="D2311" t="s">
        <v>141</v>
      </c>
      <c r="E2311">
        <v>789.09837535434201</v>
      </c>
      <c r="F2311">
        <v>0</v>
      </c>
      <c r="G2311">
        <f t="shared" si="108"/>
        <v>789.09837535434201</v>
      </c>
      <c r="H2311">
        <f t="shared" si="109"/>
        <v>1</v>
      </c>
      <c r="I2311">
        <f t="shared" si="110"/>
        <v>0</v>
      </c>
    </row>
    <row r="2312" spans="1:9" x14ac:dyDescent="0.3">
      <c r="A2312" s="2">
        <v>2311</v>
      </c>
      <c r="B2312" t="s">
        <v>341</v>
      </c>
      <c r="C2312" t="s">
        <v>269</v>
      </c>
      <c r="D2312" t="s">
        <v>115</v>
      </c>
      <c r="E2312">
        <v>278.47395962536501</v>
      </c>
      <c r="F2312">
        <v>0</v>
      </c>
      <c r="G2312">
        <f t="shared" si="108"/>
        <v>278.47395962536501</v>
      </c>
      <c r="H2312">
        <f t="shared" si="109"/>
        <v>1</v>
      </c>
      <c r="I2312">
        <f t="shared" si="110"/>
        <v>0</v>
      </c>
    </row>
    <row r="2313" spans="1:9" x14ac:dyDescent="0.3">
      <c r="A2313" s="2">
        <v>2312</v>
      </c>
      <c r="B2313" t="s">
        <v>341</v>
      </c>
      <c r="C2313" t="s">
        <v>269</v>
      </c>
      <c r="D2313" t="s">
        <v>367</v>
      </c>
      <c r="E2313">
        <v>409.14495875935199</v>
      </c>
      <c r="F2313">
        <v>0</v>
      </c>
      <c r="G2313">
        <f t="shared" si="108"/>
        <v>409.14495875935199</v>
      </c>
      <c r="H2313">
        <f t="shared" si="109"/>
        <v>1</v>
      </c>
      <c r="I2313">
        <f t="shared" si="110"/>
        <v>0</v>
      </c>
    </row>
    <row r="2314" spans="1:9" x14ac:dyDescent="0.3">
      <c r="A2314" s="2">
        <v>2313</v>
      </c>
      <c r="B2314" t="s">
        <v>341</v>
      </c>
      <c r="C2314" t="s">
        <v>269</v>
      </c>
      <c r="D2314" t="s">
        <v>28</v>
      </c>
      <c r="E2314" s="1">
        <v>2716.0105001720099</v>
      </c>
      <c r="F2314">
        <v>0</v>
      </c>
      <c r="G2314">
        <f t="shared" si="108"/>
        <v>2716.0105001720099</v>
      </c>
      <c r="H2314">
        <f t="shared" si="109"/>
        <v>1</v>
      </c>
      <c r="I2314">
        <f t="shared" si="110"/>
        <v>0</v>
      </c>
    </row>
    <row r="2315" spans="1:9" x14ac:dyDescent="0.3">
      <c r="A2315" s="2">
        <v>2314</v>
      </c>
      <c r="B2315" t="s">
        <v>341</v>
      </c>
      <c r="C2315" t="s">
        <v>269</v>
      </c>
      <c r="D2315" t="s">
        <v>29</v>
      </c>
      <c r="E2315">
        <v>783.28441230461306</v>
      </c>
      <c r="F2315">
        <v>0</v>
      </c>
      <c r="G2315">
        <f t="shared" si="108"/>
        <v>783.28441230461306</v>
      </c>
      <c r="H2315">
        <f t="shared" si="109"/>
        <v>1</v>
      </c>
      <c r="I2315">
        <f t="shared" si="110"/>
        <v>0</v>
      </c>
    </row>
    <row r="2316" spans="1:9" x14ac:dyDescent="0.3">
      <c r="A2316" s="2">
        <v>2315</v>
      </c>
      <c r="B2316" t="s">
        <v>341</v>
      </c>
      <c r="C2316" t="s">
        <v>269</v>
      </c>
      <c r="D2316" t="s">
        <v>31</v>
      </c>
      <c r="E2316">
        <v>521.96137216212298</v>
      </c>
      <c r="F2316">
        <v>0</v>
      </c>
      <c r="G2316">
        <f t="shared" si="108"/>
        <v>521.96137216212298</v>
      </c>
      <c r="H2316">
        <f t="shared" si="109"/>
        <v>1</v>
      </c>
      <c r="I2316">
        <f t="shared" si="110"/>
        <v>0</v>
      </c>
    </row>
    <row r="2317" spans="1:9" x14ac:dyDescent="0.3">
      <c r="A2317" s="2">
        <v>2316</v>
      </c>
      <c r="B2317" t="s">
        <v>341</v>
      </c>
      <c r="C2317" t="s">
        <v>269</v>
      </c>
      <c r="D2317" t="s">
        <v>396</v>
      </c>
      <c r="E2317">
        <v>258.42766621613498</v>
      </c>
      <c r="F2317">
        <v>0</v>
      </c>
      <c r="G2317">
        <f t="shared" si="108"/>
        <v>258.42766621613498</v>
      </c>
      <c r="H2317">
        <f t="shared" si="109"/>
        <v>1</v>
      </c>
      <c r="I2317">
        <f t="shared" si="110"/>
        <v>0</v>
      </c>
    </row>
    <row r="2318" spans="1:9" x14ac:dyDescent="0.3">
      <c r="A2318" s="2">
        <v>2317</v>
      </c>
      <c r="B2318" t="s">
        <v>341</v>
      </c>
      <c r="C2318" t="s">
        <v>269</v>
      </c>
      <c r="D2318" t="s">
        <v>32</v>
      </c>
      <c r="E2318">
        <v>614.21463833945802</v>
      </c>
      <c r="F2318">
        <v>0</v>
      </c>
      <c r="G2318">
        <f t="shared" si="108"/>
        <v>614.21463833945802</v>
      </c>
      <c r="H2318">
        <f t="shared" si="109"/>
        <v>1</v>
      </c>
      <c r="I2318">
        <f t="shared" si="110"/>
        <v>0</v>
      </c>
    </row>
    <row r="2319" spans="1:9" x14ac:dyDescent="0.3">
      <c r="A2319" s="2">
        <v>2318</v>
      </c>
      <c r="B2319" t="s">
        <v>341</v>
      </c>
      <c r="C2319" t="s">
        <v>269</v>
      </c>
      <c r="D2319" t="s">
        <v>170</v>
      </c>
      <c r="E2319">
        <v>539.57325655581405</v>
      </c>
      <c r="F2319">
        <v>0</v>
      </c>
      <c r="G2319">
        <f t="shared" si="108"/>
        <v>539.57325655581405</v>
      </c>
      <c r="H2319">
        <f t="shared" si="109"/>
        <v>1</v>
      </c>
      <c r="I2319">
        <f t="shared" si="110"/>
        <v>0</v>
      </c>
    </row>
    <row r="2320" spans="1:9" x14ac:dyDescent="0.3">
      <c r="A2320" s="2">
        <v>2319</v>
      </c>
      <c r="B2320" t="s">
        <v>341</v>
      </c>
      <c r="C2320" t="s">
        <v>269</v>
      </c>
      <c r="D2320" t="s">
        <v>34</v>
      </c>
      <c r="E2320">
        <v>348.05146953890801</v>
      </c>
      <c r="F2320">
        <v>0</v>
      </c>
      <c r="G2320">
        <f t="shared" si="108"/>
        <v>348.05146953890801</v>
      </c>
      <c r="H2320">
        <f t="shared" si="109"/>
        <v>1</v>
      </c>
      <c r="I2320">
        <f t="shared" si="110"/>
        <v>0</v>
      </c>
    </row>
    <row r="2321" spans="1:9" x14ac:dyDescent="0.3">
      <c r="A2321" s="2">
        <v>2320</v>
      </c>
      <c r="B2321" t="s">
        <v>341</v>
      </c>
      <c r="C2321" t="s">
        <v>140</v>
      </c>
      <c r="D2321" t="s">
        <v>60</v>
      </c>
      <c r="E2321" s="1">
        <v>3493.49889927401</v>
      </c>
      <c r="F2321">
        <v>0</v>
      </c>
      <c r="G2321">
        <f t="shared" si="108"/>
        <v>3493.49889927401</v>
      </c>
      <c r="H2321">
        <f t="shared" si="109"/>
        <v>1</v>
      </c>
      <c r="I2321">
        <f t="shared" si="110"/>
        <v>0</v>
      </c>
    </row>
    <row r="2322" spans="1:9" x14ac:dyDescent="0.3">
      <c r="A2322" s="2">
        <v>2321</v>
      </c>
      <c r="B2322" t="s">
        <v>341</v>
      </c>
      <c r="C2322" t="s">
        <v>140</v>
      </c>
      <c r="D2322" t="s">
        <v>11</v>
      </c>
      <c r="E2322" s="1">
        <v>10815.6173577748</v>
      </c>
      <c r="F2322">
        <v>0</v>
      </c>
      <c r="G2322">
        <f t="shared" si="108"/>
        <v>10815.6173577748</v>
      </c>
      <c r="H2322">
        <f t="shared" si="109"/>
        <v>1</v>
      </c>
      <c r="I2322">
        <f t="shared" si="110"/>
        <v>0</v>
      </c>
    </row>
    <row r="2323" spans="1:9" x14ac:dyDescent="0.3">
      <c r="A2323" s="2">
        <v>2322</v>
      </c>
      <c r="B2323" t="s">
        <v>341</v>
      </c>
      <c r="C2323" t="s">
        <v>140</v>
      </c>
      <c r="D2323" t="s">
        <v>78</v>
      </c>
      <c r="E2323" s="1">
        <v>2156.2993956340501</v>
      </c>
      <c r="F2323">
        <v>140.83383229871501</v>
      </c>
      <c r="G2323">
        <f t="shared" si="108"/>
        <v>2297.1332279327653</v>
      </c>
      <c r="H2323">
        <f t="shared" si="109"/>
        <v>0.93869148267666902</v>
      </c>
      <c r="I2323">
        <f t="shared" si="110"/>
        <v>6.1308517323330917E-2</v>
      </c>
    </row>
    <row r="2324" spans="1:9" x14ac:dyDescent="0.3">
      <c r="A2324" s="2">
        <v>2323</v>
      </c>
      <c r="B2324" t="s">
        <v>341</v>
      </c>
      <c r="C2324" t="s">
        <v>140</v>
      </c>
      <c r="D2324" t="s">
        <v>13</v>
      </c>
      <c r="E2324" s="1">
        <v>14494.494454170601</v>
      </c>
      <c r="F2324">
        <v>686.30532625487695</v>
      </c>
      <c r="G2324">
        <f t="shared" si="108"/>
        <v>15180.799780425477</v>
      </c>
      <c r="H2324">
        <f t="shared" si="109"/>
        <v>0.95479122732783706</v>
      </c>
      <c r="I2324">
        <f t="shared" si="110"/>
        <v>4.5208772672162972E-2</v>
      </c>
    </row>
    <row r="2325" spans="1:9" x14ac:dyDescent="0.3">
      <c r="A2325" s="2">
        <v>2324</v>
      </c>
      <c r="B2325" t="s">
        <v>341</v>
      </c>
      <c r="C2325" t="s">
        <v>140</v>
      </c>
      <c r="D2325" t="s">
        <v>79</v>
      </c>
      <c r="E2325">
        <v>546.21320222341603</v>
      </c>
      <c r="F2325">
        <v>0</v>
      </c>
      <c r="G2325">
        <f t="shared" si="108"/>
        <v>546.21320222341603</v>
      </c>
      <c r="H2325">
        <f t="shared" si="109"/>
        <v>1</v>
      </c>
      <c r="I2325">
        <f t="shared" si="110"/>
        <v>0</v>
      </c>
    </row>
    <row r="2326" spans="1:9" x14ac:dyDescent="0.3">
      <c r="A2326" s="2">
        <v>2325</v>
      </c>
      <c r="B2326" t="s">
        <v>341</v>
      </c>
      <c r="C2326" t="s">
        <v>140</v>
      </c>
      <c r="D2326" t="s">
        <v>24</v>
      </c>
      <c r="E2326">
        <v>445.51010342327999</v>
      </c>
      <c r="F2326">
        <v>0</v>
      </c>
      <c r="G2326">
        <f t="shared" si="108"/>
        <v>445.51010342327999</v>
      </c>
      <c r="H2326">
        <f t="shared" si="109"/>
        <v>1</v>
      </c>
      <c r="I2326">
        <f t="shared" si="110"/>
        <v>0</v>
      </c>
    </row>
    <row r="2327" spans="1:9" x14ac:dyDescent="0.3">
      <c r="A2327" s="2">
        <v>2326</v>
      </c>
      <c r="B2327" t="s">
        <v>341</v>
      </c>
      <c r="C2327" t="s">
        <v>140</v>
      </c>
      <c r="D2327" t="s">
        <v>80</v>
      </c>
      <c r="E2327" s="1">
        <v>10225.2542806156</v>
      </c>
      <c r="F2327">
        <v>0</v>
      </c>
      <c r="G2327">
        <f t="shared" si="108"/>
        <v>10225.2542806156</v>
      </c>
      <c r="H2327">
        <f t="shared" si="109"/>
        <v>1</v>
      </c>
      <c r="I2327">
        <f t="shared" si="110"/>
        <v>0</v>
      </c>
    </row>
    <row r="2328" spans="1:9" x14ac:dyDescent="0.3">
      <c r="A2328" s="2">
        <v>2327</v>
      </c>
      <c r="B2328" t="s">
        <v>341</v>
      </c>
      <c r="C2328" t="s">
        <v>140</v>
      </c>
      <c r="D2328" t="s">
        <v>61</v>
      </c>
      <c r="E2328" s="1">
        <v>1755.0485902169901</v>
      </c>
      <c r="F2328">
        <v>0</v>
      </c>
      <c r="G2328">
        <f t="shared" si="108"/>
        <v>1755.0485902169901</v>
      </c>
      <c r="H2328">
        <f t="shared" si="109"/>
        <v>1</v>
      </c>
      <c r="I2328">
        <f t="shared" si="110"/>
        <v>0</v>
      </c>
    </row>
    <row r="2329" spans="1:9" x14ac:dyDescent="0.3">
      <c r="A2329" s="2">
        <v>2328</v>
      </c>
      <c r="B2329" t="s">
        <v>341</v>
      </c>
      <c r="C2329" t="s">
        <v>140</v>
      </c>
      <c r="D2329" t="s">
        <v>15</v>
      </c>
      <c r="E2329" s="1">
        <v>2508.6585078440098</v>
      </c>
      <c r="F2329">
        <v>0</v>
      </c>
      <c r="G2329">
        <f t="shared" si="108"/>
        <v>2508.6585078440098</v>
      </c>
      <c r="H2329">
        <f t="shared" si="109"/>
        <v>1</v>
      </c>
      <c r="I2329">
        <f t="shared" si="110"/>
        <v>0</v>
      </c>
    </row>
    <row r="2330" spans="1:9" x14ac:dyDescent="0.3">
      <c r="A2330" s="2">
        <v>2329</v>
      </c>
      <c r="B2330" t="s">
        <v>341</v>
      </c>
      <c r="C2330" t="s">
        <v>140</v>
      </c>
      <c r="D2330" t="s">
        <v>27</v>
      </c>
      <c r="E2330">
        <v>970.76191086648896</v>
      </c>
      <c r="F2330">
        <v>0</v>
      </c>
      <c r="G2330">
        <f t="shared" si="108"/>
        <v>970.76191086648896</v>
      </c>
      <c r="H2330">
        <f t="shared" si="109"/>
        <v>1</v>
      </c>
      <c r="I2330">
        <f t="shared" si="110"/>
        <v>0</v>
      </c>
    </row>
    <row r="2331" spans="1:9" x14ac:dyDescent="0.3">
      <c r="A2331" s="2">
        <v>2330</v>
      </c>
      <c r="B2331" t="s">
        <v>341</v>
      </c>
      <c r="C2331" t="s">
        <v>140</v>
      </c>
      <c r="D2331" t="s">
        <v>345</v>
      </c>
      <c r="E2331">
        <v>733.82713628074498</v>
      </c>
      <c r="F2331">
        <v>0</v>
      </c>
      <c r="G2331">
        <f t="shared" si="108"/>
        <v>733.82713628074498</v>
      </c>
      <c r="H2331">
        <f t="shared" si="109"/>
        <v>1</v>
      </c>
      <c r="I2331">
        <f t="shared" si="110"/>
        <v>0</v>
      </c>
    </row>
    <row r="2332" spans="1:9" x14ac:dyDescent="0.3">
      <c r="A2332" s="2">
        <v>2331</v>
      </c>
      <c r="B2332" t="s">
        <v>341</v>
      </c>
      <c r="C2332" t="s">
        <v>140</v>
      </c>
      <c r="D2332" t="s">
        <v>62</v>
      </c>
      <c r="E2332" s="1">
        <v>4074.42094959928</v>
      </c>
      <c r="F2332">
        <v>0</v>
      </c>
      <c r="G2332">
        <f t="shared" si="108"/>
        <v>4074.42094959928</v>
      </c>
      <c r="H2332">
        <f t="shared" si="109"/>
        <v>1</v>
      </c>
      <c r="I2332">
        <f t="shared" si="110"/>
        <v>0</v>
      </c>
    </row>
    <row r="2333" spans="1:9" x14ac:dyDescent="0.3">
      <c r="A2333" s="2">
        <v>2332</v>
      </c>
      <c r="B2333" t="s">
        <v>341</v>
      </c>
      <c r="C2333" t="s">
        <v>140</v>
      </c>
      <c r="D2333" t="s">
        <v>29</v>
      </c>
      <c r="E2333">
        <v>863.59502333347803</v>
      </c>
      <c r="F2333">
        <v>0</v>
      </c>
      <c r="G2333">
        <f t="shared" si="108"/>
        <v>863.59502333347803</v>
      </c>
      <c r="H2333">
        <f t="shared" si="109"/>
        <v>1</v>
      </c>
      <c r="I2333">
        <f t="shared" si="110"/>
        <v>0</v>
      </c>
    </row>
    <row r="2334" spans="1:9" x14ac:dyDescent="0.3">
      <c r="A2334" s="2">
        <v>2333</v>
      </c>
      <c r="B2334" t="s">
        <v>341</v>
      </c>
      <c r="C2334" t="s">
        <v>140</v>
      </c>
      <c r="D2334" t="s">
        <v>33</v>
      </c>
      <c r="E2334" s="1">
        <v>1957.5658554834099</v>
      </c>
      <c r="F2334">
        <v>0</v>
      </c>
      <c r="G2334">
        <f t="shared" si="108"/>
        <v>1957.5658554834099</v>
      </c>
      <c r="H2334">
        <f t="shared" si="109"/>
        <v>1</v>
      </c>
      <c r="I2334">
        <f t="shared" si="110"/>
        <v>0</v>
      </c>
    </row>
    <row r="2335" spans="1:9" x14ac:dyDescent="0.3">
      <c r="A2335" s="2">
        <v>2334</v>
      </c>
      <c r="B2335" t="s">
        <v>341</v>
      </c>
      <c r="C2335" t="s">
        <v>140</v>
      </c>
      <c r="D2335" t="s">
        <v>74</v>
      </c>
      <c r="E2335">
        <v>396.35604910843398</v>
      </c>
      <c r="F2335">
        <v>0</v>
      </c>
      <c r="G2335">
        <f t="shared" si="108"/>
        <v>396.35604910843398</v>
      </c>
      <c r="H2335">
        <f t="shared" si="109"/>
        <v>1</v>
      </c>
      <c r="I2335">
        <f t="shared" si="110"/>
        <v>0</v>
      </c>
    </row>
    <row r="2336" spans="1:9" x14ac:dyDescent="0.3">
      <c r="A2336" s="2">
        <v>2335</v>
      </c>
      <c r="B2336" t="s">
        <v>341</v>
      </c>
      <c r="C2336" t="s">
        <v>142</v>
      </c>
      <c r="D2336" t="s">
        <v>11</v>
      </c>
      <c r="E2336" s="1">
        <v>19044.9368075897</v>
      </c>
      <c r="F2336">
        <v>0</v>
      </c>
      <c r="G2336">
        <f t="shared" si="108"/>
        <v>19044.9368075897</v>
      </c>
      <c r="H2336">
        <f t="shared" si="109"/>
        <v>1</v>
      </c>
      <c r="I2336">
        <f t="shared" si="110"/>
        <v>0</v>
      </c>
    </row>
    <row r="2337" spans="1:9" x14ac:dyDescent="0.3">
      <c r="A2337" s="2">
        <v>2336</v>
      </c>
      <c r="B2337" t="s">
        <v>341</v>
      </c>
      <c r="C2337" t="s">
        <v>142</v>
      </c>
      <c r="D2337" t="s">
        <v>181</v>
      </c>
      <c r="E2337" s="1">
        <v>7258.1741170924797</v>
      </c>
      <c r="F2337">
        <v>0</v>
      </c>
      <c r="G2337">
        <f t="shared" si="108"/>
        <v>7258.1741170924797</v>
      </c>
      <c r="H2337">
        <f t="shared" si="109"/>
        <v>1</v>
      </c>
      <c r="I2337">
        <f t="shared" si="110"/>
        <v>0</v>
      </c>
    </row>
    <row r="2338" spans="1:9" x14ac:dyDescent="0.3">
      <c r="A2338" s="2">
        <v>2337</v>
      </c>
      <c r="B2338" t="s">
        <v>341</v>
      </c>
      <c r="C2338" t="s">
        <v>142</v>
      </c>
      <c r="D2338" t="s">
        <v>13</v>
      </c>
      <c r="E2338" s="1">
        <v>19155.676159305</v>
      </c>
      <c r="F2338">
        <v>295.14325435486398</v>
      </c>
      <c r="G2338">
        <f t="shared" si="108"/>
        <v>19450.819413659865</v>
      </c>
      <c r="H2338">
        <f t="shared" si="109"/>
        <v>0.98482617888336399</v>
      </c>
      <c r="I2338">
        <f t="shared" si="110"/>
        <v>1.5173821116635922E-2</v>
      </c>
    </row>
    <row r="2339" spans="1:9" x14ac:dyDescent="0.3">
      <c r="A2339" s="2">
        <v>2338</v>
      </c>
      <c r="B2339" t="s">
        <v>341</v>
      </c>
      <c r="C2339" t="s">
        <v>142</v>
      </c>
      <c r="D2339" t="s">
        <v>336</v>
      </c>
      <c r="E2339">
        <v>312.86903780805898</v>
      </c>
      <c r="F2339">
        <v>0</v>
      </c>
      <c r="G2339">
        <f t="shared" si="108"/>
        <v>312.86903780805898</v>
      </c>
      <c r="H2339">
        <f t="shared" si="109"/>
        <v>1</v>
      </c>
      <c r="I2339">
        <f t="shared" si="110"/>
        <v>0</v>
      </c>
    </row>
    <row r="2340" spans="1:9" x14ac:dyDescent="0.3">
      <c r="A2340" s="2">
        <v>2339</v>
      </c>
      <c r="B2340" t="s">
        <v>341</v>
      </c>
      <c r="C2340" t="s">
        <v>142</v>
      </c>
      <c r="D2340" t="s">
        <v>15</v>
      </c>
      <c r="E2340" s="1">
        <v>8835.5170762427297</v>
      </c>
      <c r="F2340">
        <v>0</v>
      </c>
      <c r="G2340">
        <f t="shared" si="108"/>
        <v>8835.5170762427297</v>
      </c>
      <c r="H2340">
        <f t="shared" si="109"/>
        <v>1</v>
      </c>
      <c r="I2340">
        <f t="shared" si="110"/>
        <v>0</v>
      </c>
    </row>
    <row r="2341" spans="1:9" x14ac:dyDescent="0.3">
      <c r="A2341" s="2">
        <v>2340</v>
      </c>
      <c r="B2341" t="s">
        <v>341</v>
      </c>
      <c r="C2341" t="s">
        <v>142</v>
      </c>
      <c r="D2341" t="s">
        <v>29</v>
      </c>
      <c r="E2341" s="1">
        <v>1371.69002741542</v>
      </c>
      <c r="F2341">
        <v>0</v>
      </c>
      <c r="G2341">
        <f t="shared" si="108"/>
        <v>1371.69002741542</v>
      </c>
      <c r="H2341">
        <f t="shared" si="109"/>
        <v>1</v>
      </c>
      <c r="I2341">
        <f t="shared" si="110"/>
        <v>0</v>
      </c>
    </row>
    <row r="2342" spans="1:9" x14ac:dyDescent="0.3">
      <c r="A2342" s="2">
        <v>2341</v>
      </c>
      <c r="B2342" t="s">
        <v>341</v>
      </c>
      <c r="C2342" t="s">
        <v>142</v>
      </c>
      <c r="D2342" t="s">
        <v>34</v>
      </c>
      <c r="E2342">
        <v>846.771610808226</v>
      </c>
      <c r="F2342">
        <v>0</v>
      </c>
      <c r="G2342">
        <f t="shared" si="108"/>
        <v>846.771610808226</v>
      </c>
      <c r="H2342">
        <f t="shared" si="109"/>
        <v>1</v>
      </c>
      <c r="I2342">
        <f t="shared" si="110"/>
        <v>0</v>
      </c>
    </row>
    <row r="2343" spans="1:9" x14ac:dyDescent="0.3">
      <c r="A2343" s="2">
        <v>2342</v>
      </c>
      <c r="B2343" t="s">
        <v>341</v>
      </c>
      <c r="C2343" t="s">
        <v>144</v>
      </c>
      <c r="D2343" t="s">
        <v>11</v>
      </c>
      <c r="E2343" s="1">
        <v>11330.572713459</v>
      </c>
      <c r="F2343">
        <v>0</v>
      </c>
      <c r="G2343">
        <f t="shared" si="108"/>
        <v>11330.572713459</v>
      </c>
      <c r="H2343">
        <f t="shared" si="109"/>
        <v>1</v>
      </c>
      <c r="I2343">
        <f t="shared" si="110"/>
        <v>0</v>
      </c>
    </row>
    <row r="2344" spans="1:9" x14ac:dyDescent="0.3">
      <c r="A2344" s="2">
        <v>2343</v>
      </c>
      <c r="B2344" t="s">
        <v>341</v>
      </c>
      <c r="C2344" t="s">
        <v>144</v>
      </c>
      <c r="D2344" t="s">
        <v>12</v>
      </c>
      <c r="E2344" s="1">
        <v>2543.41404387578</v>
      </c>
      <c r="F2344">
        <v>0</v>
      </c>
      <c r="G2344">
        <f t="shared" si="108"/>
        <v>2543.41404387578</v>
      </c>
      <c r="H2344">
        <f t="shared" si="109"/>
        <v>1</v>
      </c>
      <c r="I2344">
        <f t="shared" si="110"/>
        <v>0</v>
      </c>
    </row>
    <row r="2345" spans="1:9" x14ac:dyDescent="0.3">
      <c r="A2345" s="2">
        <v>2344</v>
      </c>
      <c r="B2345" t="s">
        <v>341</v>
      </c>
      <c r="C2345" t="s">
        <v>144</v>
      </c>
      <c r="D2345" t="s">
        <v>78</v>
      </c>
      <c r="E2345" s="1">
        <v>1592.17219407978</v>
      </c>
      <c r="F2345">
        <v>0</v>
      </c>
      <c r="G2345">
        <f t="shared" si="108"/>
        <v>1592.17219407978</v>
      </c>
      <c r="H2345">
        <f t="shared" si="109"/>
        <v>1</v>
      </c>
      <c r="I2345">
        <f t="shared" si="110"/>
        <v>0</v>
      </c>
    </row>
    <row r="2346" spans="1:9" x14ac:dyDescent="0.3">
      <c r="A2346" s="2">
        <v>2345</v>
      </c>
      <c r="B2346" t="s">
        <v>341</v>
      </c>
      <c r="C2346" t="s">
        <v>144</v>
      </c>
      <c r="D2346" t="s">
        <v>20</v>
      </c>
      <c r="E2346">
        <v>382.65679760703199</v>
      </c>
      <c r="F2346">
        <v>0</v>
      </c>
      <c r="G2346">
        <f t="shared" si="108"/>
        <v>382.65679760703199</v>
      </c>
      <c r="H2346">
        <f t="shared" si="109"/>
        <v>1</v>
      </c>
      <c r="I2346">
        <f t="shared" si="110"/>
        <v>0</v>
      </c>
    </row>
    <row r="2347" spans="1:9" x14ac:dyDescent="0.3">
      <c r="A2347" s="2">
        <v>2346</v>
      </c>
      <c r="B2347" t="s">
        <v>341</v>
      </c>
      <c r="C2347" t="s">
        <v>144</v>
      </c>
      <c r="D2347" t="s">
        <v>37</v>
      </c>
      <c r="E2347">
        <v>721.40837986348697</v>
      </c>
      <c r="F2347">
        <v>0</v>
      </c>
      <c r="G2347">
        <f t="shared" si="108"/>
        <v>721.40837986348697</v>
      </c>
      <c r="H2347">
        <f t="shared" si="109"/>
        <v>1</v>
      </c>
      <c r="I2347">
        <f t="shared" si="110"/>
        <v>0</v>
      </c>
    </row>
    <row r="2348" spans="1:9" x14ac:dyDescent="0.3">
      <c r="A2348" s="2">
        <v>2347</v>
      </c>
      <c r="B2348" t="s">
        <v>341</v>
      </c>
      <c r="C2348" t="s">
        <v>144</v>
      </c>
      <c r="D2348" t="s">
        <v>13</v>
      </c>
      <c r="E2348" s="1">
        <v>30039.427646841999</v>
      </c>
      <c r="F2348">
        <v>0</v>
      </c>
      <c r="G2348">
        <f t="shared" si="108"/>
        <v>30039.427646841999</v>
      </c>
      <c r="H2348">
        <f t="shared" si="109"/>
        <v>1</v>
      </c>
      <c r="I2348">
        <f t="shared" si="110"/>
        <v>0</v>
      </c>
    </row>
    <row r="2349" spans="1:9" x14ac:dyDescent="0.3">
      <c r="A2349" s="2">
        <v>2348</v>
      </c>
      <c r="B2349" t="s">
        <v>341</v>
      </c>
      <c r="C2349" t="s">
        <v>144</v>
      </c>
      <c r="D2349" t="s">
        <v>80</v>
      </c>
      <c r="E2349" s="1">
        <v>1867.8925060522699</v>
      </c>
      <c r="F2349">
        <v>0</v>
      </c>
      <c r="G2349">
        <f t="shared" si="108"/>
        <v>1867.8925060522699</v>
      </c>
      <c r="H2349">
        <f t="shared" si="109"/>
        <v>1</v>
      </c>
      <c r="I2349">
        <f t="shared" si="110"/>
        <v>0</v>
      </c>
    </row>
    <row r="2350" spans="1:9" x14ac:dyDescent="0.3">
      <c r="A2350" s="2">
        <v>2349</v>
      </c>
      <c r="B2350" t="s">
        <v>341</v>
      </c>
      <c r="C2350" t="s">
        <v>144</v>
      </c>
      <c r="D2350" t="s">
        <v>168</v>
      </c>
      <c r="E2350">
        <v>778.80551612451802</v>
      </c>
      <c r="F2350">
        <v>0</v>
      </c>
      <c r="G2350">
        <f t="shared" si="108"/>
        <v>778.80551612451802</v>
      </c>
      <c r="H2350">
        <f t="shared" si="109"/>
        <v>1</v>
      </c>
      <c r="I2350">
        <f t="shared" si="110"/>
        <v>0</v>
      </c>
    </row>
    <row r="2351" spans="1:9" x14ac:dyDescent="0.3">
      <c r="A2351" s="2">
        <v>2350</v>
      </c>
      <c r="B2351" t="s">
        <v>341</v>
      </c>
      <c r="C2351" t="s">
        <v>144</v>
      </c>
      <c r="D2351" t="s">
        <v>15</v>
      </c>
      <c r="E2351" s="1">
        <v>1271.0670212094799</v>
      </c>
      <c r="F2351">
        <v>0</v>
      </c>
      <c r="G2351">
        <f t="shared" si="108"/>
        <v>1271.0670212094799</v>
      </c>
      <c r="H2351">
        <f t="shared" si="109"/>
        <v>1</v>
      </c>
      <c r="I2351">
        <f t="shared" si="110"/>
        <v>0</v>
      </c>
    </row>
    <row r="2352" spans="1:9" x14ac:dyDescent="0.3">
      <c r="A2352" s="2">
        <v>2351</v>
      </c>
      <c r="B2352" t="s">
        <v>341</v>
      </c>
      <c r="C2352" t="s">
        <v>144</v>
      </c>
      <c r="D2352" t="s">
        <v>115</v>
      </c>
      <c r="E2352" s="1">
        <v>3825.8305371308002</v>
      </c>
      <c r="F2352">
        <v>0</v>
      </c>
      <c r="G2352">
        <f t="shared" si="108"/>
        <v>3825.8305371308002</v>
      </c>
      <c r="H2352">
        <f t="shared" si="109"/>
        <v>1</v>
      </c>
      <c r="I2352">
        <f t="shared" si="110"/>
        <v>0</v>
      </c>
    </row>
    <row r="2353" spans="1:9" x14ac:dyDescent="0.3">
      <c r="A2353" s="2">
        <v>2352</v>
      </c>
      <c r="B2353" t="s">
        <v>341</v>
      </c>
      <c r="C2353" t="s">
        <v>144</v>
      </c>
      <c r="D2353" t="s">
        <v>28</v>
      </c>
      <c r="E2353">
        <v>756.87817964462499</v>
      </c>
      <c r="F2353">
        <v>0</v>
      </c>
      <c r="G2353">
        <f t="shared" si="108"/>
        <v>756.87817964462499</v>
      </c>
      <c r="H2353">
        <f t="shared" si="109"/>
        <v>1</v>
      </c>
      <c r="I2353">
        <f t="shared" si="110"/>
        <v>0</v>
      </c>
    </row>
    <row r="2354" spans="1:9" x14ac:dyDescent="0.3">
      <c r="A2354" s="2">
        <v>2353</v>
      </c>
      <c r="B2354" t="s">
        <v>341</v>
      </c>
      <c r="C2354" t="s">
        <v>144</v>
      </c>
      <c r="D2354" t="s">
        <v>88</v>
      </c>
      <c r="E2354">
        <v>634.91470590311303</v>
      </c>
      <c r="F2354">
        <v>0</v>
      </c>
      <c r="G2354">
        <f t="shared" si="108"/>
        <v>634.91470590311303</v>
      </c>
      <c r="H2354">
        <f t="shared" si="109"/>
        <v>1</v>
      </c>
      <c r="I2354">
        <f t="shared" si="110"/>
        <v>0</v>
      </c>
    </row>
    <row r="2355" spans="1:9" x14ac:dyDescent="0.3">
      <c r="A2355" s="2">
        <v>2354</v>
      </c>
      <c r="B2355" t="s">
        <v>341</v>
      </c>
      <c r="C2355" t="s">
        <v>144</v>
      </c>
      <c r="D2355" t="s">
        <v>32</v>
      </c>
      <c r="E2355">
        <v>273.60016917576598</v>
      </c>
      <c r="F2355">
        <v>0</v>
      </c>
      <c r="G2355">
        <f t="shared" si="108"/>
        <v>273.60016917576598</v>
      </c>
      <c r="H2355">
        <f t="shared" si="109"/>
        <v>1</v>
      </c>
      <c r="I2355">
        <f t="shared" si="110"/>
        <v>0</v>
      </c>
    </row>
    <row r="2356" spans="1:9" x14ac:dyDescent="0.3">
      <c r="A2356" s="2">
        <v>2355</v>
      </c>
      <c r="B2356" t="s">
        <v>341</v>
      </c>
      <c r="C2356" t="s">
        <v>144</v>
      </c>
      <c r="D2356" t="s">
        <v>170</v>
      </c>
      <c r="E2356" s="1">
        <v>1575.2506468724901</v>
      </c>
      <c r="F2356">
        <v>0</v>
      </c>
      <c r="G2356">
        <f t="shared" si="108"/>
        <v>1575.2506468724901</v>
      </c>
      <c r="H2356">
        <f t="shared" si="109"/>
        <v>1</v>
      </c>
      <c r="I2356">
        <f t="shared" si="110"/>
        <v>0</v>
      </c>
    </row>
    <row r="2357" spans="1:9" x14ac:dyDescent="0.3">
      <c r="A2357" s="2">
        <v>2356</v>
      </c>
      <c r="B2357" t="s">
        <v>341</v>
      </c>
      <c r="C2357" t="s">
        <v>144</v>
      </c>
      <c r="D2357" t="s">
        <v>256</v>
      </c>
      <c r="E2357">
        <v>429.79902828662802</v>
      </c>
      <c r="F2357">
        <v>0</v>
      </c>
      <c r="G2357">
        <f t="shared" si="108"/>
        <v>429.79902828662802</v>
      </c>
      <c r="H2357">
        <f t="shared" si="109"/>
        <v>1</v>
      </c>
      <c r="I2357">
        <f t="shared" si="110"/>
        <v>0</v>
      </c>
    </row>
    <row r="2358" spans="1:9" x14ac:dyDescent="0.3">
      <c r="A2358" s="2">
        <v>2357</v>
      </c>
      <c r="B2358" t="s">
        <v>341</v>
      </c>
      <c r="C2358" t="s">
        <v>144</v>
      </c>
      <c r="D2358" t="s">
        <v>397</v>
      </c>
      <c r="E2358">
        <v>265.27793592047198</v>
      </c>
      <c r="F2358">
        <v>0</v>
      </c>
      <c r="G2358">
        <f t="shared" si="108"/>
        <v>265.27793592047198</v>
      </c>
      <c r="H2358">
        <f t="shared" si="109"/>
        <v>1</v>
      </c>
      <c r="I2358">
        <f t="shared" si="110"/>
        <v>0</v>
      </c>
    </row>
    <row r="2359" spans="1:9" x14ac:dyDescent="0.3">
      <c r="A2359" s="2">
        <v>2358</v>
      </c>
      <c r="B2359" t="s">
        <v>341</v>
      </c>
      <c r="C2359" t="s">
        <v>154</v>
      </c>
      <c r="D2359" t="s">
        <v>60</v>
      </c>
      <c r="E2359">
        <v>532.84868903274503</v>
      </c>
      <c r="F2359">
        <v>0</v>
      </c>
      <c r="G2359">
        <f t="shared" si="108"/>
        <v>532.84868903274503</v>
      </c>
      <c r="H2359">
        <f t="shared" si="109"/>
        <v>1</v>
      </c>
      <c r="I2359">
        <f t="shared" si="110"/>
        <v>0</v>
      </c>
    </row>
    <row r="2360" spans="1:9" x14ac:dyDescent="0.3">
      <c r="A2360" s="2">
        <v>2359</v>
      </c>
      <c r="B2360" t="s">
        <v>341</v>
      </c>
      <c r="C2360" t="s">
        <v>154</v>
      </c>
      <c r="D2360" t="s">
        <v>13</v>
      </c>
      <c r="E2360" s="1">
        <v>73807.253415717103</v>
      </c>
      <c r="F2360">
        <v>795.02164445399296</v>
      </c>
      <c r="G2360">
        <f t="shared" si="108"/>
        <v>74602.275060171101</v>
      </c>
      <c r="H2360">
        <f t="shared" si="109"/>
        <v>0.98934319839692864</v>
      </c>
      <c r="I2360">
        <f t="shared" si="110"/>
        <v>1.0656801603071239E-2</v>
      </c>
    </row>
    <row r="2361" spans="1:9" x14ac:dyDescent="0.3">
      <c r="A2361" s="2">
        <v>2360</v>
      </c>
      <c r="B2361" t="s">
        <v>341</v>
      </c>
      <c r="C2361" t="s">
        <v>154</v>
      </c>
      <c r="D2361" t="s">
        <v>24</v>
      </c>
      <c r="E2361" s="1">
        <v>3502.2717660297399</v>
      </c>
      <c r="F2361">
        <v>6.8834121207830501</v>
      </c>
      <c r="G2361">
        <f t="shared" si="108"/>
        <v>3509.1551781505227</v>
      </c>
      <c r="H2361">
        <f t="shared" si="109"/>
        <v>0.9980384417982876</v>
      </c>
      <c r="I2361">
        <f t="shared" si="110"/>
        <v>1.9615582017125008E-3</v>
      </c>
    </row>
    <row r="2362" spans="1:9" x14ac:dyDescent="0.3">
      <c r="A2362" s="2">
        <v>2361</v>
      </c>
      <c r="B2362" t="s">
        <v>341</v>
      </c>
      <c r="C2362" t="s">
        <v>154</v>
      </c>
      <c r="D2362" t="s">
        <v>81</v>
      </c>
      <c r="E2362">
        <v>267.43601782894802</v>
      </c>
      <c r="F2362">
        <v>0</v>
      </c>
      <c r="G2362">
        <f t="shared" si="108"/>
        <v>267.43601782894802</v>
      </c>
      <c r="H2362">
        <f t="shared" si="109"/>
        <v>1</v>
      </c>
      <c r="I2362">
        <f t="shared" si="110"/>
        <v>0</v>
      </c>
    </row>
    <row r="2363" spans="1:9" x14ac:dyDescent="0.3">
      <c r="A2363" s="2">
        <v>2362</v>
      </c>
      <c r="B2363" t="s">
        <v>341</v>
      </c>
      <c r="C2363" t="s">
        <v>154</v>
      </c>
      <c r="D2363" t="s">
        <v>103</v>
      </c>
      <c r="E2363">
        <v>720.51500546251702</v>
      </c>
      <c r="F2363">
        <v>0</v>
      </c>
      <c r="G2363">
        <f t="shared" si="108"/>
        <v>720.51500546251702</v>
      </c>
      <c r="H2363">
        <f t="shared" si="109"/>
        <v>1</v>
      </c>
      <c r="I2363">
        <f t="shared" si="110"/>
        <v>0</v>
      </c>
    </row>
    <row r="2364" spans="1:9" x14ac:dyDescent="0.3">
      <c r="A2364" s="2">
        <v>2363</v>
      </c>
      <c r="B2364" t="s">
        <v>341</v>
      </c>
      <c r="C2364" t="s">
        <v>154</v>
      </c>
      <c r="D2364" t="s">
        <v>46</v>
      </c>
      <c r="E2364">
        <v>471.19770677149597</v>
      </c>
      <c r="F2364">
        <v>0</v>
      </c>
      <c r="G2364">
        <f t="shared" si="108"/>
        <v>471.19770677149597</v>
      </c>
      <c r="H2364">
        <f t="shared" si="109"/>
        <v>1</v>
      </c>
      <c r="I2364">
        <f t="shared" si="110"/>
        <v>0</v>
      </c>
    </row>
    <row r="2365" spans="1:9" x14ac:dyDescent="0.3">
      <c r="A2365" s="2">
        <v>2364</v>
      </c>
      <c r="B2365" t="s">
        <v>341</v>
      </c>
      <c r="C2365" t="s">
        <v>154</v>
      </c>
      <c r="D2365" t="s">
        <v>105</v>
      </c>
      <c r="E2365">
        <v>720.07551287711703</v>
      </c>
      <c r="F2365">
        <v>0</v>
      </c>
      <c r="G2365">
        <f t="shared" si="108"/>
        <v>720.07551287711703</v>
      </c>
      <c r="H2365">
        <f t="shared" si="109"/>
        <v>1</v>
      </c>
      <c r="I2365">
        <f t="shared" si="110"/>
        <v>0</v>
      </c>
    </row>
    <row r="2366" spans="1:9" x14ac:dyDescent="0.3">
      <c r="A2366" s="2">
        <v>2365</v>
      </c>
      <c r="B2366" t="s">
        <v>341</v>
      </c>
      <c r="C2366" t="s">
        <v>154</v>
      </c>
      <c r="D2366" t="s">
        <v>15</v>
      </c>
      <c r="E2366" s="1">
        <v>90080.948271253597</v>
      </c>
      <c r="F2366">
        <v>61.867805564067297</v>
      </c>
      <c r="G2366">
        <f t="shared" si="108"/>
        <v>90142.81607681766</v>
      </c>
      <c r="H2366">
        <f t="shared" si="109"/>
        <v>0.99931366903923502</v>
      </c>
      <c r="I2366">
        <f t="shared" si="110"/>
        <v>6.8633096076502599E-4</v>
      </c>
    </row>
    <row r="2367" spans="1:9" x14ac:dyDescent="0.3">
      <c r="A2367" s="2">
        <v>2366</v>
      </c>
      <c r="B2367" t="s">
        <v>341</v>
      </c>
      <c r="C2367" t="s">
        <v>154</v>
      </c>
      <c r="D2367" t="s">
        <v>27</v>
      </c>
      <c r="E2367" s="1">
        <v>5693.1055029432</v>
      </c>
      <c r="F2367">
        <v>0</v>
      </c>
      <c r="G2367">
        <f t="shared" si="108"/>
        <v>5693.1055029432</v>
      </c>
      <c r="H2367">
        <f t="shared" si="109"/>
        <v>1</v>
      </c>
      <c r="I2367">
        <f t="shared" si="110"/>
        <v>0</v>
      </c>
    </row>
    <row r="2368" spans="1:9" x14ac:dyDescent="0.3">
      <c r="A2368" s="2">
        <v>2367</v>
      </c>
      <c r="B2368" t="s">
        <v>341</v>
      </c>
      <c r="C2368" t="s">
        <v>154</v>
      </c>
      <c r="D2368" t="s">
        <v>115</v>
      </c>
      <c r="E2368">
        <v>441.639851027654</v>
      </c>
      <c r="F2368">
        <v>0</v>
      </c>
      <c r="G2368">
        <f t="shared" si="108"/>
        <v>441.639851027654</v>
      </c>
      <c r="H2368">
        <f t="shared" si="109"/>
        <v>1</v>
      </c>
      <c r="I2368">
        <f t="shared" si="110"/>
        <v>0</v>
      </c>
    </row>
    <row r="2369" spans="1:9" x14ac:dyDescent="0.3">
      <c r="A2369" s="2">
        <v>2368</v>
      </c>
      <c r="B2369" t="s">
        <v>341</v>
      </c>
      <c r="C2369" t="s">
        <v>154</v>
      </c>
      <c r="D2369" t="s">
        <v>28</v>
      </c>
      <c r="E2369" s="1">
        <v>18135.769299892901</v>
      </c>
      <c r="F2369">
        <v>0</v>
      </c>
      <c r="G2369">
        <f t="shared" si="108"/>
        <v>18135.769299892901</v>
      </c>
      <c r="H2369">
        <f t="shared" si="109"/>
        <v>1</v>
      </c>
      <c r="I2369">
        <f t="shared" si="110"/>
        <v>0</v>
      </c>
    </row>
    <row r="2370" spans="1:9" x14ac:dyDescent="0.3">
      <c r="A2370" s="2">
        <v>2369</v>
      </c>
      <c r="B2370" t="s">
        <v>341</v>
      </c>
      <c r="C2370" t="s">
        <v>154</v>
      </c>
      <c r="D2370" t="s">
        <v>29</v>
      </c>
      <c r="E2370" s="1">
        <v>35443.3640479081</v>
      </c>
      <c r="F2370">
        <v>0</v>
      </c>
      <c r="G2370">
        <f t="shared" si="108"/>
        <v>35443.3640479081</v>
      </c>
      <c r="H2370">
        <f t="shared" si="109"/>
        <v>1</v>
      </c>
      <c r="I2370">
        <f t="shared" si="110"/>
        <v>0</v>
      </c>
    </row>
    <row r="2371" spans="1:9" x14ac:dyDescent="0.3">
      <c r="A2371" s="2">
        <v>2370</v>
      </c>
      <c r="B2371" t="s">
        <v>341</v>
      </c>
      <c r="C2371" t="s">
        <v>154</v>
      </c>
      <c r="D2371" t="s">
        <v>31</v>
      </c>
      <c r="E2371">
        <v>313.98162592538102</v>
      </c>
      <c r="F2371">
        <v>0</v>
      </c>
      <c r="G2371">
        <f t="shared" ref="G2371:G2434" si="111">SUM(E2371:F2371)</f>
        <v>313.98162592538102</v>
      </c>
      <c r="H2371">
        <f t="shared" ref="H2371:H2434" si="112">E2371/G2371</f>
        <v>1</v>
      </c>
      <c r="I2371">
        <f t="shared" ref="I2371:I2434" si="113">F2371/G2371</f>
        <v>0</v>
      </c>
    </row>
    <row r="2372" spans="1:9" x14ac:dyDescent="0.3">
      <c r="A2372" s="2">
        <v>2371</v>
      </c>
      <c r="B2372" t="s">
        <v>341</v>
      </c>
      <c r="C2372" t="s">
        <v>154</v>
      </c>
      <c r="D2372" t="s">
        <v>32</v>
      </c>
      <c r="E2372" s="1">
        <v>1773.5650387752601</v>
      </c>
      <c r="F2372">
        <v>0</v>
      </c>
      <c r="G2372">
        <f t="shared" si="111"/>
        <v>1773.5650387752601</v>
      </c>
      <c r="H2372">
        <f t="shared" si="112"/>
        <v>1</v>
      </c>
      <c r="I2372">
        <f t="shared" si="113"/>
        <v>0</v>
      </c>
    </row>
    <row r="2373" spans="1:9" x14ac:dyDescent="0.3">
      <c r="A2373" s="2">
        <v>2372</v>
      </c>
      <c r="B2373" t="s">
        <v>341</v>
      </c>
      <c r="C2373" t="s">
        <v>154</v>
      </c>
      <c r="D2373" t="s">
        <v>16</v>
      </c>
      <c r="E2373" s="1">
        <v>1078.81643130626</v>
      </c>
      <c r="F2373">
        <v>0</v>
      </c>
      <c r="G2373">
        <f t="shared" si="111"/>
        <v>1078.81643130626</v>
      </c>
      <c r="H2373">
        <f t="shared" si="112"/>
        <v>1</v>
      </c>
      <c r="I2373">
        <f t="shared" si="113"/>
        <v>0</v>
      </c>
    </row>
    <row r="2374" spans="1:9" x14ac:dyDescent="0.3">
      <c r="A2374" s="2">
        <v>2373</v>
      </c>
      <c r="B2374" t="s">
        <v>341</v>
      </c>
      <c r="C2374" t="s">
        <v>272</v>
      </c>
      <c r="D2374" t="s">
        <v>13</v>
      </c>
      <c r="E2374" s="1">
        <v>39999.597501965502</v>
      </c>
      <c r="F2374">
        <v>0</v>
      </c>
      <c r="G2374">
        <f t="shared" si="111"/>
        <v>39999.597501965502</v>
      </c>
      <c r="H2374">
        <f t="shared" si="112"/>
        <v>1</v>
      </c>
      <c r="I2374">
        <f t="shared" si="113"/>
        <v>0</v>
      </c>
    </row>
    <row r="2375" spans="1:9" x14ac:dyDescent="0.3">
      <c r="A2375" s="2">
        <v>2374</v>
      </c>
      <c r="B2375" t="s">
        <v>341</v>
      </c>
      <c r="C2375" t="s">
        <v>272</v>
      </c>
      <c r="D2375" t="s">
        <v>24</v>
      </c>
      <c r="E2375">
        <v>742.14355829112401</v>
      </c>
      <c r="F2375">
        <v>0</v>
      </c>
      <c r="G2375">
        <f t="shared" si="111"/>
        <v>742.14355829112401</v>
      </c>
      <c r="H2375">
        <f t="shared" si="112"/>
        <v>1</v>
      </c>
      <c r="I2375">
        <f t="shared" si="113"/>
        <v>0</v>
      </c>
    </row>
    <row r="2376" spans="1:9" x14ac:dyDescent="0.3">
      <c r="A2376" s="2">
        <v>2375</v>
      </c>
      <c r="B2376" t="s">
        <v>341</v>
      </c>
      <c r="C2376" t="s">
        <v>272</v>
      </c>
      <c r="D2376" t="s">
        <v>94</v>
      </c>
      <c r="E2376">
        <v>471.91745167093598</v>
      </c>
      <c r="F2376">
        <v>0</v>
      </c>
      <c r="G2376">
        <f t="shared" si="111"/>
        <v>471.91745167093598</v>
      </c>
      <c r="H2376">
        <f t="shared" si="112"/>
        <v>1</v>
      </c>
      <c r="I2376">
        <f t="shared" si="113"/>
        <v>0</v>
      </c>
    </row>
    <row r="2377" spans="1:9" x14ac:dyDescent="0.3">
      <c r="A2377" s="2">
        <v>2376</v>
      </c>
      <c r="B2377" t="s">
        <v>341</v>
      </c>
      <c r="C2377" t="s">
        <v>272</v>
      </c>
      <c r="D2377" t="s">
        <v>15</v>
      </c>
      <c r="E2377" s="1">
        <v>15006.3705378056</v>
      </c>
      <c r="F2377">
        <v>0</v>
      </c>
      <c r="G2377">
        <f t="shared" si="111"/>
        <v>15006.3705378056</v>
      </c>
      <c r="H2377">
        <f t="shared" si="112"/>
        <v>1</v>
      </c>
      <c r="I2377">
        <f t="shared" si="113"/>
        <v>0</v>
      </c>
    </row>
    <row r="2378" spans="1:9" x14ac:dyDescent="0.3">
      <c r="A2378" s="2">
        <v>2377</v>
      </c>
      <c r="B2378" t="s">
        <v>341</v>
      </c>
      <c r="C2378" t="s">
        <v>272</v>
      </c>
      <c r="D2378" t="s">
        <v>115</v>
      </c>
      <c r="E2378">
        <v>514.38980670338299</v>
      </c>
      <c r="F2378">
        <v>0</v>
      </c>
      <c r="G2378">
        <f t="shared" si="111"/>
        <v>514.38980670338299</v>
      </c>
      <c r="H2378">
        <f t="shared" si="112"/>
        <v>1</v>
      </c>
      <c r="I2378">
        <f t="shared" si="113"/>
        <v>0</v>
      </c>
    </row>
    <row r="2379" spans="1:9" x14ac:dyDescent="0.3">
      <c r="A2379" s="2">
        <v>2378</v>
      </c>
      <c r="B2379" t="s">
        <v>341</v>
      </c>
      <c r="C2379" t="s">
        <v>273</v>
      </c>
      <c r="D2379" t="s">
        <v>13</v>
      </c>
      <c r="E2379" s="1">
        <v>9286.9718476522794</v>
      </c>
      <c r="F2379" s="1">
        <v>1128.44237890661</v>
      </c>
      <c r="G2379">
        <f t="shared" si="111"/>
        <v>10415.414226558889</v>
      </c>
      <c r="H2379">
        <f t="shared" si="112"/>
        <v>0.8916565050260673</v>
      </c>
      <c r="I2379">
        <f t="shared" si="113"/>
        <v>0.10834349497393268</v>
      </c>
    </row>
    <row r="2380" spans="1:9" x14ac:dyDescent="0.3">
      <c r="A2380" s="2">
        <v>2379</v>
      </c>
      <c r="B2380" t="s">
        <v>341</v>
      </c>
      <c r="C2380" t="s">
        <v>273</v>
      </c>
      <c r="D2380" t="s">
        <v>102</v>
      </c>
      <c r="E2380">
        <v>94.661961033014407</v>
      </c>
      <c r="F2380">
        <v>9.4107598263461103</v>
      </c>
      <c r="G2380">
        <f t="shared" si="111"/>
        <v>104.07272085936052</v>
      </c>
      <c r="H2380">
        <f t="shared" si="112"/>
        <v>0.90957515332895533</v>
      </c>
      <c r="I2380">
        <f t="shared" si="113"/>
        <v>9.0424846671044709E-2</v>
      </c>
    </row>
    <row r="2381" spans="1:9" x14ac:dyDescent="0.3">
      <c r="A2381" s="2">
        <v>2380</v>
      </c>
      <c r="B2381" t="s">
        <v>341</v>
      </c>
      <c r="C2381" t="s">
        <v>273</v>
      </c>
      <c r="D2381" t="s">
        <v>94</v>
      </c>
      <c r="E2381" s="1">
        <v>2819.4975022700901</v>
      </c>
      <c r="F2381" s="1">
        <v>2449.4462412709599</v>
      </c>
      <c r="G2381">
        <f t="shared" si="111"/>
        <v>5268.94374354105</v>
      </c>
      <c r="H2381">
        <f t="shared" si="112"/>
        <v>0.53511626608774843</v>
      </c>
      <c r="I2381">
        <f t="shared" si="113"/>
        <v>0.46488373391225152</v>
      </c>
    </row>
    <row r="2382" spans="1:9" x14ac:dyDescent="0.3">
      <c r="A2382" s="2">
        <v>2381</v>
      </c>
      <c r="B2382" t="s">
        <v>341</v>
      </c>
      <c r="C2382" t="s">
        <v>274</v>
      </c>
      <c r="D2382" t="s">
        <v>11</v>
      </c>
      <c r="E2382">
        <v>516.31305474249496</v>
      </c>
      <c r="F2382">
        <v>0</v>
      </c>
      <c r="G2382">
        <f t="shared" si="111"/>
        <v>516.31305474249496</v>
      </c>
      <c r="H2382">
        <f t="shared" si="112"/>
        <v>1</v>
      </c>
      <c r="I2382">
        <f t="shared" si="113"/>
        <v>0</v>
      </c>
    </row>
    <row r="2383" spans="1:9" x14ac:dyDescent="0.3">
      <c r="A2383" s="2">
        <v>2382</v>
      </c>
      <c r="B2383" t="s">
        <v>341</v>
      </c>
      <c r="C2383" t="s">
        <v>274</v>
      </c>
      <c r="D2383" t="s">
        <v>20</v>
      </c>
      <c r="E2383">
        <v>213.24890822251501</v>
      </c>
      <c r="F2383">
        <v>0</v>
      </c>
      <c r="G2383">
        <f t="shared" si="111"/>
        <v>213.24890822251501</v>
      </c>
      <c r="H2383">
        <f t="shared" si="112"/>
        <v>1</v>
      </c>
      <c r="I2383">
        <f t="shared" si="113"/>
        <v>0</v>
      </c>
    </row>
    <row r="2384" spans="1:9" x14ac:dyDescent="0.3">
      <c r="A2384" s="2">
        <v>2383</v>
      </c>
      <c r="B2384" t="s">
        <v>341</v>
      </c>
      <c r="C2384" t="s">
        <v>274</v>
      </c>
      <c r="D2384" t="s">
        <v>13</v>
      </c>
      <c r="E2384" s="1">
        <v>54028.975654207199</v>
      </c>
      <c r="F2384">
        <v>72.007722469629897</v>
      </c>
      <c r="G2384">
        <f t="shared" si="111"/>
        <v>54100.983376676828</v>
      </c>
      <c r="H2384">
        <f t="shared" si="112"/>
        <v>0.99866901268747232</v>
      </c>
      <c r="I2384">
        <f t="shared" si="113"/>
        <v>1.330987312527719E-3</v>
      </c>
    </row>
    <row r="2385" spans="1:9" x14ac:dyDescent="0.3">
      <c r="A2385" s="2">
        <v>2384</v>
      </c>
      <c r="B2385" t="s">
        <v>341</v>
      </c>
      <c r="C2385" t="s">
        <v>274</v>
      </c>
      <c r="D2385" t="s">
        <v>24</v>
      </c>
      <c r="E2385" s="1">
        <v>1739.91288084402</v>
      </c>
      <c r="F2385">
        <v>0</v>
      </c>
      <c r="G2385">
        <f t="shared" si="111"/>
        <v>1739.91288084402</v>
      </c>
      <c r="H2385">
        <f t="shared" si="112"/>
        <v>1</v>
      </c>
      <c r="I2385">
        <f t="shared" si="113"/>
        <v>0</v>
      </c>
    </row>
    <row r="2386" spans="1:9" x14ac:dyDescent="0.3">
      <c r="A2386" s="2">
        <v>2385</v>
      </c>
      <c r="B2386" t="s">
        <v>341</v>
      </c>
      <c r="C2386" t="s">
        <v>274</v>
      </c>
      <c r="D2386" t="s">
        <v>398</v>
      </c>
      <c r="E2386">
        <v>609.26926562964604</v>
      </c>
      <c r="F2386">
        <v>0</v>
      </c>
      <c r="G2386">
        <f t="shared" si="111"/>
        <v>609.26926562964604</v>
      </c>
      <c r="H2386">
        <f t="shared" si="112"/>
        <v>1</v>
      </c>
      <c r="I2386">
        <f t="shared" si="113"/>
        <v>0</v>
      </c>
    </row>
    <row r="2387" spans="1:9" x14ac:dyDescent="0.3">
      <c r="A2387" s="2">
        <v>2386</v>
      </c>
      <c r="B2387" t="s">
        <v>341</v>
      </c>
      <c r="C2387" t="s">
        <v>274</v>
      </c>
      <c r="D2387" t="s">
        <v>94</v>
      </c>
      <c r="E2387" s="1">
        <v>4922.7450213714201</v>
      </c>
      <c r="F2387" s="1">
        <v>1248.85052504294</v>
      </c>
      <c r="G2387">
        <f t="shared" si="111"/>
        <v>6171.5955464143599</v>
      </c>
      <c r="H2387">
        <f t="shared" si="112"/>
        <v>0.79764543615167549</v>
      </c>
      <c r="I2387">
        <f t="shared" si="113"/>
        <v>0.20235456384832456</v>
      </c>
    </row>
    <row r="2388" spans="1:9" x14ac:dyDescent="0.3">
      <c r="A2388" s="2">
        <v>2387</v>
      </c>
      <c r="B2388" t="s">
        <v>341</v>
      </c>
      <c r="C2388" t="s">
        <v>274</v>
      </c>
      <c r="D2388" t="s">
        <v>46</v>
      </c>
      <c r="E2388">
        <v>520.44607951201999</v>
      </c>
      <c r="F2388">
        <v>0</v>
      </c>
      <c r="G2388">
        <f t="shared" si="111"/>
        <v>520.44607951201999</v>
      </c>
      <c r="H2388">
        <f t="shared" si="112"/>
        <v>1</v>
      </c>
      <c r="I2388">
        <f t="shared" si="113"/>
        <v>0</v>
      </c>
    </row>
    <row r="2389" spans="1:9" x14ac:dyDescent="0.3">
      <c r="A2389" s="2">
        <v>2388</v>
      </c>
      <c r="B2389" t="s">
        <v>341</v>
      </c>
      <c r="C2389" t="s">
        <v>274</v>
      </c>
      <c r="D2389" t="s">
        <v>15</v>
      </c>
      <c r="E2389" s="1">
        <v>24277.250895063298</v>
      </c>
      <c r="F2389">
        <v>0</v>
      </c>
      <c r="G2389">
        <f t="shared" si="111"/>
        <v>24277.250895063298</v>
      </c>
      <c r="H2389">
        <f t="shared" si="112"/>
        <v>1</v>
      </c>
      <c r="I2389">
        <f t="shared" si="113"/>
        <v>0</v>
      </c>
    </row>
    <row r="2390" spans="1:9" x14ac:dyDescent="0.3">
      <c r="A2390" s="2">
        <v>2389</v>
      </c>
      <c r="B2390" t="s">
        <v>341</v>
      </c>
      <c r="C2390" t="s">
        <v>274</v>
      </c>
      <c r="D2390" t="s">
        <v>27</v>
      </c>
      <c r="E2390">
        <v>483.915305381851</v>
      </c>
      <c r="F2390">
        <v>0</v>
      </c>
      <c r="G2390">
        <f t="shared" si="111"/>
        <v>483.915305381851</v>
      </c>
      <c r="H2390">
        <f t="shared" si="112"/>
        <v>1</v>
      </c>
      <c r="I2390">
        <f t="shared" si="113"/>
        <v>0</v>
      </c>
    </row>
    <row r="2391" spans="1:9" x14ac:dyDescent="0.3">
      <c r="A2391" s="2">
        <v>2390</v>
      </c>
      <c r="B2391" t="s">
        <v>341</v>
      </c>
      <c r="C2391" t="s">
        <v>274</v>
      </c>
      <c r="D2391" t="s">
        <v>349</v>
      </c>
      <c r="E2391">
        <v>357.38097502885</v>
      </c>
      <c r="F2391">
        <v>0</v>
      </c>
      <c r="G2391">
        <f t="shared" si="111"/>
        <v>357.38097502885</v>
      </c>
      <c r="H2391">
        <f t="shared" si="112"/>
        <v>1</v>
      </c>
      <c r="I2391">
        <f t="shared" si="113"/>
        <v>0</v>
      </c>
    </row>
    <row r="2392" spans="1:9" x14ac:dyDescent="0.3">
      <c r="A2392" s="2">
        <v>2391</v>
      </c>
      <c r="B2392" t="s">
        <v>341</v>
      </c>
      <c r="C2392" t="s">
        <v>157</v>
      </c>
      <c r="D2392" t="s">
        <v>60</v>
      </c>
      <c r="E2392" s="1">
        <v>7651.0341235619699</v>
      </c>
      <c r="F2392">
        <v>0</v>
      </c>
      <c r="G2392">
        <f t="shared" si="111"/>
        <v>7651.0341235619699</v>
      </c>
      <c r="H2392">
        <f t="shared" si="112"/>
        <v>1</v>
      </c>
      <c r="I2392">
        <f t="shared" si="113"/>
        <v>0</v>
      </c>
    </row>
    <row r="2393" spans="1:9" x14ac:dyDescent="0.3">
      <c r="A2393" s="2">
        <v>2392</v>
      </c>
      <c r="B2393" t="s">
        <v>341</v>
      </c>
      <c r="C2393" t="s">
        <v>157</v>
      </c>
      <c r="D2393" t="s">
        <v>76</v>
      </c>
      <c r="E2393">
        <v>337.15570654798199</v>
      </c>
      <c r="F2393">
        <v>0</v>
      </c>
      <c r="G2393">
        <f t="shared" si="111"/>
        <v>337.15570654798199</v>
      </c>
      <c r="H2393">
        <f t="shared" si="112"/>
        <v>1</v>
      </c>
      <c r="I2393">
        <f t="shared" si="113"/>
        <v>0</v>
      </c>
    </row>
    <row r="2394" spans="1:9" x14ac:dyDescent="0.3">
      <c r="A2394" s="2">
        <v>2393</v>
      </c>
      <c r="B2394" t="s">
        <v>341</v>
      </c>
      <c r="C2394" t="s">
        <v>157</v>
      </c>
      <c r="D2394" t="s">
        <v>181</v>
      </c>
      <c r="E2394" s="1">
        <v>1915.8994385308599</v>
      </c>
      <c r="F2394">
        <v>0</v>
      </c>
      <c r="G2394">
        <f t="shared" si="111"/>
        <v>1915.8994385308599</v>
      </c>
      <c r="H2394">
        <f t="shared" si="112"/>
        <v>1</v>
      </c>
      <c r="I2394">
        <f t="shared" si="113"/>
        <v>0</v>
      </c>
    </row>
    <row r="2395" spans="1:9" x14ac:dyDescent="0.3">
      <c r="A2395" s="2">
        <v>2394</v>
      </c>
      <c r="B2395" t="s">
        <v>341</v>
      </c>
      <c r="C2395" t="s">
        <v>157</v>
      </c>
      <c r="D2395" t="s">
        <v>13</v>
      </c>
      <c r="E2395" s="1">
        <v>65810.344872944901</v>
      </c>
      <c r="F2395" s="1">
        <v>1713.0137179755</v>
      </c>
      <c r="G2395">
        <f t="shared" si="111"/>
        <v>67523.358590920398</v>
      </c>
      <c r="H2395">
        <f t="shared" si="112"/>
        <v>0.97463079808642927</v>
      </c>
      <c r="I2395">
        <f t="shared" si="113"/>
        <v>2.5369201913570723E-2</v>
      </c>
    </row>
    <row r="2396" spans="1:9" x14ac:dyDescent="0.3">
      <c r="A2396" s="2">
        <v>2395</v>
      </c>
      <c r="B2396" t="s">
        <v>341</v>
      </c>
      <c r="C2396" t="s">
        <v>157</v>
      </c>
      <c r="D2396" t="s">
        <v>102</v>
      </c>
      <c r="E2396">
        <v>278.160913639726</v>
      </c>
      <c r="F2396">
        <v>251.869780134547</v>
      </c>
      <c r="G2396">
        <f t="shared" si="111"/>
        <v>530.030693774273</v>
      </c>
      <c r="H2396">
        <f t="shared" si="112"/>
        <v>0.52480151981195988</v>
      </c>
      <c r="I2396">
        <f t="shared" si="113"/>
        <v>0.47519848018804006</v>
      </c>
    </row>
    <row r="2397" spans="1:9" x14ac:dyDescent="0.3">
      <c r="A2397" s="2">
        <v>2396</v>
      </c>
      <c r="B2397" t="s">
        <v>341</v>
      </c>
      <c r="C2397" t="s">
        <v>157</v>
      </c>
      <c r="D2397" t="s">
        <v>24</v>
      </c>
      <c r="E2397" s="1">
        <v>14539.292586687099</v>
      </c>
      <c r="F2397">
        <v>0</v>
      </c>
      <c r="G2397">
        <f t="shared" si="111"/>
        <v>14539.292586687099</v>
      </c>
      <c r="H2397">
        <f t="shared" si="112"/>
        <v>1</v>
      </c>
      <c r="I2397">
        <f t="shared" si="113"/>
        <v>0</v>
      </c>
    </row>
    <row r="2398" spans="1:9" x14ac:dyDescent="0.3">
      <c r="A2398" s="2">
        <v>2397</v>
      </c>
      <c r="B2398" t="s">
        <v>341</v>
      </c>
      <c r="C2398" t="s">
        <v>157</v>
      </c>
      <c r="D2398" t="s">
        <v>25</v>
      </c>
      <c r="E2398">
        <v>433.80909123347197</v>
      </c>
      <c r="F2398">
        <v>216.17480852750501</v>
      </c>
      <c r="G2398">
        <f t="shared" si="111"/>
        <v>649.98389976097701</v>
      </c>
      <c r="H2398">
        <f t="shared" si="112"/>
        <v>0.66741513350253678</v>
      </c>
      <c r="I2398">
        <f t="shared" si="113"/>
        <v>0.33258486649746316</v>
      </c>
    </row>
    <row r="2399" spans="1:9" x14ac:dyDescent="0.3">
      <c r="A2399" s="2">
        <v>2398</v>
      </c>
      <c r="B2399" t="s">
        <v>341</v>
      </c>
      <c r="C2399" t="s">
        <v>157</v>
      </c>
      <c r="D2399" t="s">
        <v>21</v>
      </c>
      <c r="E2399">
        <v>356.09367533166699</v>
      </c>
      <c r="F2399">
        <v>0</v>
      </c>
      <c r="G2399">
        <f t="shared" si="111"/>
        <v>356.09367533166699</v>
      </c>
      <c r="H2399">
        <f t="shared" si="112"/>
        <v>1</v>
      </c>
      <c r="I2399">
        <f t="shared" si="113"/>
        <v>0</v>
      </c>
    </row>
    <row r="2400" spans="1:9" x14ac:dyDescent="0.3">
      <c r="A2400" s="2">
        <v>2399</v>
      </c>
      <c r="B2400" t="s">
        <v>341</v>
      </c>
      <c r="C2400" t="s">
        <v>157</v>
      </c>
      <c r="D2400" t="s">
        <v>80</v>
      </c>
      <c r="E2400">
        <v>287.10261160570701</v>
      </c>
      <c r="F2400">
        <v>0</v>
      </c>
      <c r="G2400">
        <f t="shared" si="111"/>
        <v>287.10261160570701</v>
      </c>
      <c r="H2400">
        <f t="shared" si="112"/>
        <v>1</v>
      </c>
      <c r="I2400">
        <f t="shared" si="113"/>
        <v>0</v>
      </c>
    </row>
    <row r="2401" spans="1:9" x14ac:dyDescent="0.3">
      <c r="A2401" s="2">
        <v>2400</v>
      </c>
      <c r="B2401" t="s">
        <v>341</v>
      </c>
      <c r="C2401" t="s">
        <v>157</v>
      </c>
      <c r="D2401" t="s">
        <v>145</v>
      </c>
      <c r="E2401">
        <v>278.34589321808198</v>
      </c>
      <c r="F2401">
        <v>0</v>
      </c>
      <c r="G2401">
        <f t="shared" si="111"/>
        <v>278.34589321808198</v>
      </c>
      <c r="H2401">
        <f t="shared" si="112"/>
        <v>1</v>
      </c>
      <c r="I2401">
        <f t="shared" si="113"/>
        <v>0</v>
      </c>
    </row>
    <row r="2402" spans="1:9" x14ac:dyDescent="0.3">
      <c r="A2402" s="2">
        <v>2401</v>
      </c>
      <c r="B2402" t="s">
        <v>341</v>
      </c>
      <c r="C2402" t="s">
        <v>157</v>
      </c>
      <c r="D2402" t="s">
        <v>81</v>
      </c>
      <c r="E2402">
        <v>683.400196558228</v>
      </c>
      <c r="F2402">
        <v>0</v>
      </c>
      <c r="G2402">
        <f t="shared" si="111"/>
        <v>683.400196558228</v>
      </c>
      <c r="H2402">
        <f t="shared" si="112"/>
        <v>1</v>
      </c>
      <c r="I2402">
        <f t="shared" si="113"/>
        <v>0</v>
      </c>
    </row>
    <row r="2403" spans="1:9" x14ac:dyDescent="0.3">
      <c r="A2403" s="2">
        <v>2402</v>
      </c>
      <c r="B2403" t="s">
        <v>341</v>
      </c>
      <c r="C2403" t="s">
        <v>157</v>
      </c>
      <c r="D2403" t="s">
        <v>373</v>
      </c>
      <c r="E2403">
        <v>291.06748172741601</v>
      </c>
      <c r="F2403">
        <v>0</v>
      </c>
      <c r="G2403">
        <f t="shared" si="111"/>
        <v>291.06748172741601</v>
      </c>
      <c r="H2403">
        <f t="shared" si="112"/>
        <v>1</v>
      </c>
      <c r="I2403">
        <f t="shared" si="113"/>
        <v>0</v>
      </c>
    </row>
    <row r="2404" spans="1:9" x14ac:dyDescent="0.3">
      <c r="A2404" s="2">
        <v>2403</v>
      </c>
      <c r="B2404" t="s">
        <v>341</v>
      </c>
      <c r="C2404" t="s">
        <v>157</v>
      </c>
      <c r="D2404" t="s">
        <v>365</v>
      </c>
      <c r="E2404">
        <v>588.03889752734597</v>
      </c>
      <c r="F2404">
        <v>0</v>
      </c>
      <c r="G2404">
        <f t="shared" si="111"/>
        <v>588.03889752734597</v>
      </c>
      <c r="H2404">
        <f t="shared" si="112"/>
        <v>1</v>
      </c>
      <c r="I2404">
        <f t="shared" si="113"/>
        <v>0</v>
      </c>
    </row>
    <row r="2405" spans="1:9" x14ac:dyDescent="0.3">
      <c r="A2405" s="2">
        <v>2404</v>
      </c>
      <c r="B2405" t="s">
        <v>341</v>
      </c>
      <c r="C2405" t="s">
        <v>157</v>
      </c>
      <c r="D2405" t="s">
        <v>366</v>
      </c>
      <c r="E2405" s="1">
        <v>1496.5605744770301</v>
      </c>
      <c r="F2405">
        <v>35.304676467481798</v>
      </c>
      <c r="G2405">
        <f t="shared" si="111"/>
        <v>1531.8652509445119</v>
      </c>
      <c r="H2405">
        <f t="shared" si="112"/>
        <v>0.97695314490245544</v>
      </c>
      <c r="I2405">
        <f t="shared" si="113"/>
        <v>2.3046855097544491E-2</v>
      </c>
    </row>
    <row r="2406" spans="1:9" x14ac:dyDescent="0.3">
      <c r="A2406" s="2">
        <v>2405</v>
      </c>
      <c r="B2406" t="s">
        <v>341</v>
      </c>
      <c r="C2406" t="s">
        <v>157</v>
      </c>
      <c r="D2406" t="s">
        <v>94</v>
      </c>
      <c r="E2406" s="1">
        <v>1576.9600421821001</v>
      </c>
      <c r="F2406" s="1">
        <v>3038.31608119573</v>
      </c>
      <c r="G2406">
        <f t="shared" si="111"/>
        <v>4615.2761233778301</v>
      </c>
      <c r="H2406">
        <f t="shared" si="112"/>
        <v>0.34168270760535863</v>
      </c>
      <c r="I2406">
        <f t="shared" si="113"/>
        <v>0.65831729239464143</v>
      </c>
    </row>
    <row r="2407" spans="1:9" x14ac:dyDescent="0.3">
      <c r="A2407" s="2">
        <v>2406</v>
      </c>
      <c r="B2407" t="s">
        <v>341</v>
      </c>
      <c r="C2407" t="s">
        <v>157</v>
      </c>
      <c r="D2407" t="s">
        <v>251</v>
      </c>
      <c r="E2407">
        <v>293.395427812854</v>
      </c>
      <c r="F2407">
        <v>219.940577487583</v>
      </c>
      <c r="G2407">
        <f t="shared" si="111"/>
        <v>513.33600530043702</v>
      </c>
      <c r="H2407">
        <f t="shared" si="112"/>
        <v>0.57154655972580815</v>
      </c>
      <c r="I2407">
        <f t="shared" si="113"/>
        <v>0.4284534402741918</v>
      </c>
    </row>
    <row r="2408" spans="1:9" x14ac:dyDescent="0.3">
      <c r="A2408" s="2">
        <v>2407</v>
      </c>
      <c r="B2408" t="s">
        <v>341</v>
      </c>
      <c r="C2408" t="s">
        <v>157</v>
      </c>
      <c r="D2408" t="s">
        <v>15</v>
      </c>
      <c r="E2408" s="1">
        <v>345891.04108047503</v>
      </c>
      <c r="F2408">
        <v>148.924739765353</v>
      </c>
      <c r="G2408">
        <f t="shared" si="111"/>
        <v>346039.96582024038</v>
      </c>
      <c r="H2408">
        <f t="shared" si="112"/>
        <v>0.99956963138806132</v>
      </c>
      <c r="I2408">
        <f t="shared" si="113"/>
        <v>4.3036861193864498E-4</v>
      </c>
    </row>
    <row r="2409" spans="1:9" x14ac:dyDescent="0.3">
      <c r="A2409" s="2">
        <v>2408</v>
      </c>
      <c r="B2409" t="s">
        <v>341</v>
      </c>
      <c r="C2409" t="s">
        <v>157</v>
      </c>
      <c r="D2409" t="s">
        <v>141</v>
      </c>
      <c r="E2409">
        <v>633.47588807233399</v>
      </c>
      <c r="F2409">
        <v>0</v>
      </c>
      <c r="G2409">
        <f t="shared" si="111"/>
        <v>633.47588807233399</v>
      </c>
      <c r="H2409">
        <f t="shared" si="112"/>
        <v>1</v>
      </c>
      <c r="I2409">
        <f t="shared" si="113"/>
        <v>0</v>
      </c>
    </row>
    <row r="2410" spans="1:9" x14ac:dyDescent="0.3">
      <c r="A2410" s="2">
        <v>2409</v>
      </c>
      <c r="B2410" t="s">
        <v>341</v>
      </c>
      <c r="C2410" t="s">
        <v>157</v>
      </c>
      <c r="D2410" t="s">
        <v>27</v>
      </c>
      <c r="E2410" s="1">
        <v>2365.1048162861398</v>
      </c>
      <c r="F2410">
        <v>3.8977001314826198</v>
      </c>
      <c r="G2410">
        <f t="shared" si="111"/>
        <v>2369.0025164176222</v>
      </c>
      <c r="H2410">
        <f t="shared" si="112"/>
        <v>0.99835470831944217</v>
      </c>
      <c r="I2410">
        <f t="shared" si="113"/>
        <v>1.6452916805578899E-3</v>
      </c>
    </row>
    <row r="2411" spans="1:9" x14ac:dyDescent="0.3">
      <c r="A2411" s="2">
        <v>2410</v>
      </c>
      <c r="B2411" t="s">
        <v>341</v>
      </c>
      <c r="C2411" t="s">
        <v>157</v>
      </c>
      <c r="D2411" t="s">
        <v>255</v>
      </c>
      <c r="E2411">
        <v>28.734274064042602</v>
      </c>
      <c r="F2411">
        <v>104.553487478379</v>
      </c>
      <c r="G2411">
        <f t="shared" si="111"/>
        <v>133.28776154242161</v>
      </c>
      <c r="H2411">
        <f t="shared" si="112"/>
        <v>0.21558073848286002</v>
      </c>
      <c r="I2411">
        <f t="shared" si="113"/>
        <v>0.78441926151713992</v>
      </c>
    </row>
    <row r="2412" spans="1:9" x14ac:dyDescent="0.3">
      <c r="A2412" s="2">
        <v>2411</v>
      </c>
      <c r="B2412" t="s">
        <v>341</v>
      </c>
      <c r="C2412" t="s">
        <v>157</v>
      </c>
      <c r="D2412" t="s">
        <v>368</v>
      </c>
      <c r="E2412">
        <v>608.40988321806697</v>
      </c>
      <c r="F2412">
        <v>0</v>
      </c>
      <c r="G2412">
        <f t="shared" si="111"/>
        <v>608.40988321806697</v>
      </c>
      <c r="H2412">
        <f t="shared" si="112"/>
        <v>1</v>
      </c>
      <c r="I2412">
        <f t="shared" si="113"/>
        <v>0</v>
      </c>
    </row>
    <row r="2413" spans="1:9" x14ac:dyDescent="0.3">
      <c r="A2413" s="2">
        <v>2412</v>
      </c>
      <c r="B2413" t="s">
        <v>341</v>
      </c>
      <c r="C2413" t="s">
        <v>157</v>
      </c>
      <c r="D2413" t="s">
        <v>369</v>
      </c>
      <c r="E2413">
        <v>140.54090767049101</v>
      </c>
      <c r="F2413">
        <v>277.96290974639697</v>
      </c>
      <c r="G2413">
        <f t="shared" si="111"/>
        <v>418.50381741688796</v>
      </c>
      <c r="H2413">
        <f t="shared" si="112"/>
        <v>0.33581750469552524</v>
      </c>
      <c r="I2413">
        <f t="shared" si="113"/>
        <v>0.66418249530447482</v>
      </c>
    </row>
    <row r="2414" spans="1:9" x14ac:dyDescent="0.3">
      <c r="A2414" s="2">
        <v>2413</v>
      </c>
      <c r="B2414" t="s">
        <v>341</v>
      </c>
      <c r="C2414" t="s">
        <v>157</v>
      </c>
      <c r="D2414" t="s">
        <v>108</v>
      </c>
      <c r="E2414" s="1">
        <v>16549.5880837308</v>
      </c>
      <c r="F2414">
        <v>415.24095716527802</v>
      </c>
      <c r="G2414">
        <f t="shared" si="111"/>
        <v>16964.829040896078</v>
      </c>
      <c r="H2414">
        <f t="shared" si="112"/>
        <v>0.97552342224231781</v>
      </c>
      <c r="I2414">
        <f t="shared" si="113"/>
        <v>2.4476577757682201E-2</v>
      </c>
    </row>
    <row r="2415" spans="1:9" x14ac:dyDescent="0.3">
      <c r="A2415" s="2">
        <v>2414</v>
      </c>
      <c r="B2415" t="s">
        <v>341</v>
      </c>
      <c r="C2415" t="s">
        <v>157</v>
      </c>
      <c r="D2415" t="s">
        <v>109</v>
      </c>
      <c r="E2415" s="1">
        <v>2438.5386084571501</v>
      </c>
      <c r="F2415">
        <v>81.513423191364893</v>
      </c>
      <c r="G2415">
        <f t="shared" si="111"/>
        <v>2520.0520316485149</v>
      </c>
      <c r="H2415">
        <f t="shared" si="112"/>
        <v>0.9676540713573909</v>
      </c>
      <c r="I2415">
        <f t="shared" si="113"/>
        <v>3.2345928642609073E-2</v>
      </c>
    </row>
    <row r="2416" spans="1:9" x14ac:dyDescent="0.3">
      <c r="A2416" s="2">
        <v>2415</v>
      </c>
      <c r="B2416" t="s">
        <v>341</v>
      </c>
      <c r="C2416" t="s">
        <v>157</v>
      </c>
      <c r="D2416" t="s">
        <v>29</v>
      </c>
      <c r="E2416" s="1">
        <v>23447.089198926798</v>
      </c>
      <c r="F2416">
        <v>0</v>
      </c>
      <c r="G2416">
        <f t="shared" si="111"/>
        <v>23447.089198926798</v>
      </c>
      <c r="H2416">
        <f t="shared" si="112"/>
        <v>1</v>
      </c>
      <c r="I2416">
        <f t="shared" si="113"/>
        <v>0</v>
      </c>
    </row>
    <row r="2417" spans="1:9" x14ac:dyDescent="0.3">
      <c r="A2417" s="2">
        <v>2416</v>
      </c>
      <c r="B2417" t="s">
        <v>341</v>
      </c>
      <c r="C2417" t="s">
        <v>157</v>
      </c>
      <c r="D2417" t="s">
        <v>31</v>
      </c>
      <c r="E2417">
        <v>821.85010202835497</v>
      </c>
      <c r="F2417">
        <v>0</v>
      </c>
      <c r="G2417">
        <f t="shared" si="111"/>
        <v>821.85010202835497</v>
      </c>
      <c r="H2417">
        <f t="shared" si="112"/>
        <v>1</v>
      </c>
      <c r="I2417">
        <f t="shared" si="113"/>
        <v>0</v>
      </c>
    </row>
    <row r="2418" spans="1:9" x14ac:dyDescent="0.3">
      <c r="A2418" s="2">
        <v>2417</v>
      </c>
      <c r="B2418" t="s">
        <v>341</v>
      </c>
      <c r="C2418" t="s">
        <v>157</v>
      </c>
      <c r="D2418" t="s">
        <v>386</v>
      </c>
      <c r="E2418">
        <v>562.06865088128995</v>
      </c>
      <c r="F2418">
        <v>0</v>
      </c>
      <c r="G2418">
        <f t="shared" si="111"/>
        <v>562.06865088128995</v>
      </c>
      <c r="H2418">
        <f t="shared" si="112"/>
        <v>1</v>
      </c>
      <c r="I2418">
        <f t="shared" si="113"/>
        <v>0</v>
      </c>
    </row>
    <row r="2419" spans="1:9" x14ac:dyDescent="0.3">
      <c r="A2419" s="2">
        <v>2418</v>
      </c>
      <c r="B2419" t="s">
        <v>341</v>
      </c>
      <c r="C2419" t="s">
        <v>157</v>
      </c>
      <c r="D2419" t="s">
        <v>33</v>
      </c>
      <c r="E2419">
        <v>273.13959427619898</v>
      </c>
      <c r="F2419">
        <v>0</v>
      </c>
      <c r="G2419">
        <f t="shared" si="111"/>
        <v>273.13959427619898</v>
      </c>
      <c r="H2419">
        <f t="shared" si="112"/>
        <v>1</v>
      </c>
      <c r="I2419">
        <f t="shared" si="113"/>
        <v>0</v>
      </c>
    </row>
    <row r="2420" spans="1:9" x14ac:dyDescent="0.3">
      <c r="A2420" s="2">
        <v>2419</v>
      </c>
      <c r="B2420" t="s">
        <v>341</v>
      </c>
      <c r="C2420" t="s">
        <v>157</v>
      </c>
      <c r="D2420" t="s">
        <v>41</v>
      </c>
      <c r="E2420">
        <v>170.24644169045001</v>
      </c>
      <c r="F2420">
        <v>0</v>
      </c>
      <c r="G2420">
        <f t="shared" si="111"/>
        <v>170.24644169045001</v>
      </c>
      <c r="H2420">
        <f t="shared" si="112"/>
        <v>1</v>
      </c>
      <c r="I2420">
        <f t="shared" si="113"/>
        <v>0</v>
      </c>
    </row>
    <row r="2421" spans="1:9" x14ac:dyDescent="0.3">
      <c r="A2421" s="2">
        <v>2420</v>
      </c>
      <c r="B2421" t="s">
        <v>341</v>
      </c>
      <c r="C2421" t="s">
        <v>158</v>
      </c>
      <c r="D2421" t="s">
        <v>60</v>
      </c>
      <c r="E2421" s="1">
        <v>32449.871748608701</v>
      </c>
      <c r="F2421">
        <v>0</v>
      </c>
      <c r="G2421">
        <f t="shared" si="111"/>
        <v>32449.871748608701</v>
      </c>
      <c r="H2421">
        <f t="shared" si="112"/>
        <v>1</v>
      </c>
      <c r="I2421">
        <f t="shared" si="113"/>
        <v>0</v>
      </c>
    </row>
    <row r="2422" spans="1:9" x14ac:dyDescent="0.3">
      <c r="A2422" s="2">
        <v>2421</v>
      </c>
      <c r="B2422" t="s">
        <v>341</v>
      </c>
      <c r="C2422" t="s">
        <v>158</v>
      </c>
      <c r="D2422" t="s">
        <v>11</v>
      </c>
      <c r="E2422" s="1">
        <v>9904.2331176055304</v>
      </c>
      <c r="F2422">
        <v>51.991044313171201</v>
      </c>
      <c r="G2422">
        <f t="shared" si="111"/>
        <v>9956.2241619187025</v>
      </c>
      <c r="H2422">
        <f t="shared" si="112"/>
        <v>0.99477803598355774</v>
      </c>
      <c r="I2422">
        <f t="shared" si="113"/>
        <v>5.2219640164421332E-3</v>
      </c>
    </row>
    <row r="2423" spans="1:9" x14ac:dyDescent="0.3">
      <c r="A2423" s="2">
        <v>2422</v>
      </c>
      <c r="B2423" t="s">
        <v>341</v>
      </c>
      <c r="C2423" t="s">
        <v>158</v>
      </c>
      <c r="D2423" t="s">
        <v>196</v>
      </c>
      <c r="E2423" s="1">
        <v>1035.2076893374201</v>
      </c>
      <c r="F2423">
        <v>0</v>
      </c>
      <c r="G2423">
        <f t="shared" si="111"/>
        <v>1035.2076893374201</v>
      </c>
      <c r="H2423">
        <f t="shared" si="112"/>
        <v>1</v>
      </c>
      <c r="I2423">
        <f t="shared" si="113"/>
        <v>0</v>
      </c>
    </row>
    <row r="2424" spans="1:9" x14ac:dyDescent="0.3">
      <c r="A2424" s="2">
        <v>2423</v>
      </c>
      <c r="B2424" t="s">
        <v>341</v>
      </c>
      <c r="C2424" t="s">
        <v>158</v>
      </c>
      <c r="D2424" t="s">
        <v>68</v>
      </c>
      <c r="E2424">
        <v>285.977686387098</v>
      </c>
      <c r="F2424">
        <v>0</v>
      </c>
      <c r="G2424">
        <f t="shared" si="111"/>
        <v>285.977686387098</v>
      </c>
      <c r="H2424">
        <f t="shared" si="112"/>
        <v>1</v>
      </c>
      <c r="I2424">
        <f t="shared" si="113"/>
        <v>0</v>
      </c>
    </row>
    <row r="2425" spans="1:9" x14ac:dyDescent="0.3">
      <c r="A2425" s="2">
        <v>2424</v>
      </c>
      <c r="B2425" t="s">
        <v>341</v>
      </c>
      <c r="C2425" t="s">
        <v>158</v>
      </c>
      <c r="D2425" t="s">
        <v>181</v>
      </c>
      <c r="E2425" s="1">
        <v>4576.2789165905997</v>
      </c>
      <c r="F2425" s="1">
        <v>3343.0890864625699</v>
      </c>
      <c r="G2425">
        <f t="shared" si="111"/>
        <v>7919.3680030531696</v>
      </c>
      <c r="H2425">
        <f t="shared" si="112"/>
        <v>0.57785910628553916</v>
      </c>
      <c r="I2425">
        <f t="shared" si="113"/>
        <v>0.42214089371446084</v>
      </c>
    </row>
    <row r="2426" spans="1:9" x14ac:dyDescent="0.3">
      <c r="A2426" s="2">
        <v>2425</v>
      </c>
      <c r="B2426" t="s">
        <v>341</v>
      </c>
      <c r="C2426" t="s">
        <v>158</v>
      </c>
      <c r="D2426" t="s">
        <v>13</v>
      </c>
      <c r="E2426" s="1">
        <v>7700.1481962447897</v>
      </c>
      <c r="F2426">
        <v>0</v>
      </c>
      <c r="G2426">
        <f t="shared" si="111"/>
        <v>7700.1481962447897</v>
      </c>
      <c r="H2426">
        <f t="shared" si="112"/>
        <v>1</v>
      </c>
      <c r="I2426">
        <f t="shared" si="113"/>
        <v>0</v>
      </c>
    </row>
    <row r="2427" spans="1:9" x14ac:dyDescent="0.3">
      <c r="A2427" s="2">
        <v>2426</v>
      </c>
      <c r="B2427" t="s">
        <v>341</v>
      </c>
      <c r="C2427" t="s">
        <v>158</v>
      </c>
      <c r="D2427" t="s">
        <v>249</v>
      </c>
      <c r="E2427">
        <v>372.26243407976801</v>
      </c>
      <c r="F2427">
        <v>0</v>
      </c>
      <c r="G2427">
        <f t="shared" si="111"/>
        <v>372.26243407976801</v>
      </c>
      <c r="H2427">
        <f t="shared" si="112"/>
        <v>1</v>
      </c>
      <c r="I2427">
        <f t="shared" si="113"/>
        <v>0</v>
      </c>
    </row>
    <row r="2428" spans="1:9" x14ac:dyDescent="0.3">
      <c r="A2428" s="2">
        <v>2427</v>
      </c>
      <c r="B2428" t="s">
        <v>341</v>
      </c>
      <c r="C2428" t="s">
        <v>158</v>
      </c>
      <c r="D2428" t="s">
        <v>24</v>
      </c>
      <c r="E2428" s="1">
        <v>5591.1262027897001</v>
      </c>
      <c r="F2428">
        <v>31.215523377533799</v>
      </c>
      <c r="G2428">
        <f t="shared" si="111"/>
        <v>5622.3417261672339</v>
      </c>
      <c r="H2428">
        <f t="shared" si="112"/>
        <v>0.99444794982271323</v>
      </c>
      <c r="I2428">
        <f t="shared" si="113"/>
        <v>5.5520501772868061E-3</v>
      </c>
    </row>
    <row r="2429" spans="1:9" x14ac:dyDescent="0.3">
      <c r="A2429" s="2">
        <v>2428</v>
      </c>
      <c r="B2429" t="s">
        <v>341</v>
      </c>
      <c r="C2429" t="s">
        <v>158</v>
      </c>
      <c r="D2429" t="s">
        <v>164</v>
      </c>
      <c r="E2429">
        <v>290.50591657584499</v>
      </c>
      <c r="F2429">
        <v>0</v>
      </c>
      <c r="G2429">
        <f t="shared" si="111"/>
        <v>290.50591657584499</v>
      </c>
      <c r="H2429">
        <f t="shared" si="112"/>
        <v>1</v>
      </c>
      <c r="I2429">
        <f t="shared" si="113"/>
        <v>0</v>
      </c>
    </row>
    <row r="2430" spans="1:9" x14ac:dyDescent="0.3">
      <c r="A2430" s="2">
        <v>2429</v>
      </c>
      <c r="B2430" t="s">
        <v>341</v>
      </c>
      <c r="C2430" t="s">
        <v>158</v>
      </c>
      <c r="D2430" t="s">
        <v>191</v>
      </c>
      <c r="E2430" s="1">
        <v>1690.9742625893</v>
      </c>
      <c r="F2430">
        <v>0</v>
      </c>
      <c r="G2430">
        <f t="shared" si="111"/>
        <v>1690.9742625893</v>
      </c>
      <c r="H2430">
        <f t="shared" si="112"/>
        <v>1</v>
      </c>
      <c r="I2430">
        <f t="shared" si="113"/>
        <v>0</v>
      </c>
    </row>
    <row r="2431" spans="1:9" x14ac:dyDescent="0.3">
      <c r="A2431" s="2">
        <v>2430</v>
      </c>
      <c r="B2431" t="s">
        <v>341</v>
      </c>
      <c r="C2431" t="s">
        <v>158</v>
      </c>
      <c r="D2431" t="s">
        <v>80</v>
      </c>
      <c r="E2431" s="1">
        <v>1864.4368377794001</v>
      </c>
      <c r="F2431">
        <v>0</v>
      </c>
      <c r="G2431">
        <f t="shared" si="111"/>
        <v>1864.4368377794001</v>
      </c>
      <c r="H2431">
        <f t="shared" si="112"/>
        <v>1</v>
      </c>
      <c r="I2431">
        <f t="shared" si="113"/>
        <v>0</v>
      </c>
    </row>
    <row r="2432" spans="1:9" x14ac:dyDescent="0.3">
      <c r="A2432" s="2">
        <v>2431</v>
      </c>
      <c r="B2432" t="s">
        <v>341</v>
      </c>
      <c r="C2432" t="s">
        <v>158</v>
      </c>
      <c r="D2432" t="s">
        <v>145</v>
      </c>
      <c r="E2432" s="1">
        <v>1179.0959970271699</v>
      </c>
      <c r="F2432">
        <v>0</v>
      </c>
      <c r="G2432">
        <f t="shared" si="111"/>
        <v>1179.0959970271699</v>
      </c>
      <c r="H2432">
        <f t="shared" si="112"/>
        <v>1</v>
      </c>
      <c r="I2432">
        <f t="shared" si="113"/>
        <v>0</v>
      </c>
    </row>
    <row r="2433" spans="1:9" x14ac:dyDescent="0.3">
      <c r="A2433" s="2">
        <v>2432</v>
      </c>
      <c r="B2433" t="s">
        <v>341</v>
      </c>
      <c r="C2433" t="s">
        <v>158</v>
      </c>
      <c r="D2433" t="s">
        <v>353</v>
      </c>
      <c r="E2433">
        <v>518.04934303500204</v>
      </c>
      <c r="F2433">
        <v>0</v>
      </c>
      <c r="G2433">
        <f t="shared" si="111"/>
        <v>518.04934303500204</v>
      </c>
      <c r="H2433">
        <f t="shared" si="112"/>
        <v>1</v>
      </c>
      <c r="I2433">
        <f t="shared" si="113"/>
        <v>0</v>
      </c>
    </row>
    <row r="2434" spans="1:9" x14ac:dyDescent="0.3">
      <c r="A2434" s="2">
        <v>2433</v>
      </c>
      <c r="B2434" t="s">
        <v>341</v>
      </c>
      <c r="C2434" t="s">
        <v>158</v>
      </c>
      <c r="D2434" t="s">
        <v>166</v>
      </c>
      <c r="E2434" s="1">
        <v>2192.2346152866598</v>
      </c>
      <c r="F2434">
        <v>0</v>
      </c>
      <c r="G2434">
        <f t="shared" si="111"/>
        <v>2192.2346152866598</v>
      </c>
      <c r="H2434">
        <f t="shared" si="112"/>
        <v>1</v>
      </c>
      <c r="I2434">
        <f t="shared" si="113"/>
        <v>0</v>
      </c>
    </row>
    <row r="2435" spans="1:9" x14ac:dyDescent="0.3">
      <c r="A2435" s="2">
        <v>2434</v>
      </c>
      <c r="B2435" t="s">
        <v>341</v>
      </c>
      <c r="C2435" t="s">
        <v>158</v>
      </c>
      <c r="D2435" t="s">
        <v>46</v>
      </c>
      <c r="E2435">
        <v>515.06612585109497</v>
      </c>
      <c r="F2435">
        <v>0</v>
      </c>
      <c r="G2435">
        <f t="shared" ref="G2435:G2498" si="114">SUM(E2435:F2435)</f>
        <v>515.06612585109497</v>
      </c>
      <c r="H2435">
        <f t="shared" ref="H2435:H2498" si="115">E2435/G2435</f>
        <v>1</v>
      </c>
      <c r="I2435">
        <f t="shared" ref="I2435:I2498" si="116">F2435/G2435</f>
        <v>0</v>
      </c>
    </row>
    <row r="2436" spans="1:9" x14ac:dyDescent="0.3">
      <c r="A2436" s="2">
        <v>2435</v>
      </c>
      <c r="B2436" t="s">
        <v>341</v>
      </c>
      <c r="C2436" t="s">
        <v>158</v>
      </c>
      <c r="D2436" t="s">
        <v>15</v>
      </c>
      <c r="E2436" s="1">
        <v>57152.033251282301</v>
      </c>
      <c r="F2436">
        <v>0</v>
      </c>
      <c r="G2436">
        <f t="shared" si="114"/>
        <v>57152.033251282301</v>
      </c>
      <c r="H2436">
        <f t="shared" si="115"/>
        <v>1</v>
      </c>
      <c r="I2436">
        <f t="shared" si="116"/>
        <v>0</v>
      </c>
    </row>
    <row r="2437" spans="1:9" x14ac:dyDescent="0.3">
      <c r="A2437" s="2">
        <v>2436</v>
      </c>
      <c r="B2437" t="s">
        <v>341</v>
      </c>
      <c r="C2437" t="s">
        <v>158</v>
      </c>
      <c r="D2437" t="s">
        <v>27</v>
      </c>
      <c r="E2437" s="1">
        <v>1166.1159249243699</v>
      </c>
      <c r="F2437">
        <v>0</v>
      </c>
      <c r="G2437">
        <f t="shared" si="114"/>
        <v>1166.1159249243699</v>
      </c>
      <c r="H2437">
        <f t="shared" si="115"/>
        <v>1</v>
      </c>
      <c r="I2437">
        <f t="shared" si="116"/>
        <v>0</v>
      </c>
    </row>
    <row r="2438" spans="1:9" x14ac:dyDescent="0.3">
      <c r="A2438" s="2">
        <v>2437</v>
      </c>
      <c r="B2438" t="s">
        <v>341</v>
      </c>
      <c r="C2438" t="s">
        <v>158</v>
      </c>
      <c r="D2438" t="s">
        <v>115</v>
      </c>
      <c r="E2438">
        <v>371.45567451694501</v>
      </c>
      <c r="F2438">
        <v>0</v>
      </c>
      <c r="G2438">
        <f t="shared" si="114"/>
        <v>371.45567451694501</v>
      </c>
      <c r="H2438">
        <f t="shared" si="115"/>
        <v>1</v>
      </c>
      <c r="I2438">
        <f t="shared" si="116"/>
        <v>0</v>
      </c>
    </row>
    <row r="2439" spans="1:9" x14ac:dyDescent="0.3">
      <c r="A2439" s="2">
        <v>2438</v>
      </c>
      <c r="B2439" t="s">
        <v>341</v>
      </c>
      <c r="C2439" t="s">
        <v>158</v>
      </c>
      <c r="D2439" t="s">
        <v>28</v>
      </c>
      <c r="E2439">
        <v>845.29200318385801</v>
      </c>
      <c r="F2439">
        <v>0</v>
      </c>
      <c r="G2439">
        <f t="shared" si="114"/>
        <v>845.29200318385801</v>
      </c>
      <c r="H2439">
        <f t="shared" si="115"/>
        <v>1</v>
      </c>
      <c r="I2439">
        <f t="shared" si="116"/>
        <v>0</v>
      </c>
    </row>
    <row r="2440" spans="1:9" x14ac:dyDescent="0.3">
      <c r="A2440" s="2">
        <v>2439</v>
      </c>
      <c r="B2440" t="s">
        <v>341</v>
      </c>
      <c r="C2440" t="s">
        <v>158</v>
      </c>
      <c r="D2440" t="s">
        <v>62</v>
      </c>
      <c r="E2440" s="1">
        <v>1373.0049011377</v>
      </c>
      <c r="F2440">
        <v>0</v>
      </c>
      <c r="G2440">
        <f t="shared" si="114"/>
        <v>1373.0049011377</v>
      </c>
      <c r="H2440">
        <f t="shared" si="115"/>
        <v>1</v>
      </c>
      <c r="I2440">
        <f t="shared" si="116"/>
        <v>0</v>
      </c>
    </row>
    <row r="2441" spans="1:9" x14ac:dyDescent="0.3">
      <c r="A2441" s="2">
        <v>2440</v>
      </c>
      <c r="B2441" t="s">
        <v>341</v>
      </c>
      <c r="C2441" t="s">
        <v>158</v>
      </c>
      <c r="D2441" t="s">
        <v>399</v>
      </c>
      <c r="E2441">
        <v>460.06575476088602</v>
      </c>
      <c r="F2441">
        <v>0</v>
      </c>
      <c r="G2441">
        <f t="shared" si="114"/>
        <v>460.06575476088602</v>
      </c>
      <c r="H2441">
        <f t="shared" si="115"/>
        <v>1</v>
      </c>
      <c r="I2441">
        <f t="shared" si="116"/>
        <v>0</v>
      </c>
    </row>
    <row r="2442" spans="1:9" x14ac:dyDescent="0.3">
      <c r="A2442" s="2">
        <v>2441</v>
      </c>
      <c r="B2442" t="s">
        <v>341</v>
      </c>
      <c r="C2442" t="s">
        <v>158</v>
      </c>
      <c r="D2442" t="s">
        <v>29</v>
      </c>
      <c r="E2442" s="1">
        <v>12301.695188822099</v>
      </c>
      <c r="F2442">
        <v>576.84924778570905</v>
      </c>
      <c r="G2442">
        <f t="shared" si="114"/>
        <v>12878.544436607808</v>
      </c>
      <c r="H2442">
        <f t="shared" si="115"/>
        <v>0.95520850585055328</v>
      </c>
      <c r="I2442">
        <f t="shared" si="116"/>
        <v>4.4791494149446782E-2</v>
      </c>
    </row>
    <row r="2443" spans="1:9" x14ac:dyDescent="0.3">
      <c r="A2443" s="2">
        <v>2442</v>
      </c>
      <c r="B2443" t="s">
        <v>341</v>
      </c>
      <c r="C2443" t="s">
        <v>158</v>
      </c>
      <c r="D2443" t="s">
        <v>31</v>
      </c>
      <c r="E2443">
        <v>498.61573336172597</v>
      </c>
      <c r="F2443">
        <v>0</v>
      </c>
      <c r="G2443">
        <f t="shared" si="114"/>
        <v>498.61573336172597</v>
      </c>
      <c r="H2443">
        <f t="shared" si="115"/>
        <v>1</v>
      </c>
      <c r="I2443">
        <f t="shared" si="116"/>
        <v>0</v>
      </c>
    </row>
    <row r="2444" spans="1:9" x14ac:dyDescent="0.3">
      <c r="A2444" s="2">
        <v>2443</v>
      </c>
      <c r="B2444" t="s">
        <v>341</v>
      </c>
      <c r="C2444" t="s">
        <v>158</v>
      </c>
      <c r="D2444" t="s">
        <v>32</v>
      </c>
      <c r="E2444">
        <v>578.97131499073998</v>
      </c>
      <c r="F2444">
        <v>0</v>
      </c>
      <c r="G2444">
        <f t="shared" si="114"/>
        <v>578.97131499073998</v>
      </c>
      <c r="H2444">
        <f t="shared" si="115"/>
        <v>1</v>
      </c>
      <c r="I2444">
        <f t="shared" si="116"/>
        <v>0</v>
      </c>
    </row>
    <row r="2445" spans="1:9" x14ac:dyDescent="0.3">
      <c r="A2445" s="2">
        <v>2444</v>
      </c>
      <c r="B2445" t="s">
        <v>341</v>
      </c>
      <c r="C2445" t="s">
        <v>158</v>
      </c>
      <c r="D2445" t="s">
        <v>348</v>
      </c>
      <c r="E2445">
        <v>438.388166896033</v>
      </c>
      <c r="F2445">
        <v>0</v>
      </c>
      <c r="G2445">
        <f t="shared" si="114"/>
        <v>438.388166896033</v>
      </c>
      <c r="H2445">
        <f t="shared" si="115"/>
        <v>1</v>
      </c>
      <c r="I2445">
        <f t="shared" si="116"/>
        <v>0</v>
      </c>
    </row>
    <row r="2446" spans="1:9" x14ac:dyDescent="0.3">
      <c r="A2446" s="2">
        <v>2445</v>
      </c>
      <c r="B2446" t="s">
        <v>341</v>
      </c>
      <c r="C2446" t="s">
        <v>158</v>
      </c>
      <c r="D2446" t="s">
        <v>89</v>
      </c>
      <c r="E2446">
        <v>430.40676293565599</v>
      </c>
      <c r="F2446">
        <v>0</v>
      </c>
      <c r="G2446">
        <f t="shared" si="114"/>
        <v>430.40676293565599</v>
      </c>
      <c r="H2446">
        <f t="shared" si="115"/>
        <v>1</v>
      </c>
      <c r="I2446">
        <f t="shared" si="116"/>
        <v>0</v>
      </c>
    </row>
    <row r="2447" spans="1:9" x14ac:dyDescent="0.3">
      <c r="A2447" s="2">
        <v>2446</v>
      </c>
      <c r="B2447" t="s">
        <v>341</v>
      </c>
      <c r="C2447" t="s">
        <v>158</v>
      </c>
      <c r="D2447" t="s">
        <v>33</v>
      </c>
      <c r="E2447" s="1">
        <v>3623.9498261651402</v>
      </c>
      <c r="F2447">
        <v>0</v>
      </c>
      <c r="G2447">
        <f t="shared" si="114"/>
        <v>3623.9498261651402</v>
      </c>
      <c r="H2447">
        <f t="shared" si="115"/>
        <v>1</v>
      </c>
      <c r="I2447">
        <f t="shared" si="116"/>
        <v>0</v>
      </c>
    </row>
    <row r="2448" spans="1:9" x14ac:dyDescent="0.3">
      <c r="A2448" s="2">
        <v>2447</v>
      </c>
      <c r="B2448" t="s">
        <v>341</v>
      </c>
      <c r="C2448" t="s">
        <v>158</v>
      </c>
      <c r="D2448" t="s">
        <v>170</v>
      </c>
      <c r="E2448" s="1">
        <v>4341.2843486434203</v>
      </c>
      <c r="F2448" s="1">
        <v>1453.39685089247</v>
      </c>
      <c r="G2448">
        <f t="shared" si="114"/>
        <v>5794.6811995358903</v>
      </c>
      <c r="H2448">
        <f t="shared" si="115"/>
        <v>0.74918432941420898</v>
      </c>
      <c r="I2448">
        <f t="shared" si="116"/>
        <v>0.25081567058579096</v>
      </c>
    </row>
    <row r="2449" spans="1:9" x14ac:dyDescent="0.3">
      <c r="A2449" s="2">
        <v>2448</v>
      </c>
      <c r="B2449" t="s">
        <v>341</v>
      </c>
      <c r="C2449" t="s">
        <v>158</v>
      </c>
      <c r="D2449" t="s">
        <v>171</v>
      </c>
      <c r="E2449">
        <v>490.314068191464</v>
      </c>
      <c r="F2449">
        <v>0</v>
      </c>
      <c r="G2449">
        <f t="shared" si="114"/>
        <v>490.314068191464</v>
      </c>
      <c r="H2449">
        <f t="shared" si="115"/>
        <v>1</v>
      </c>
      <c r="I2449">
        <f t="shared" si="116"/>
        <v>0</v>
      </c>
    </row>
    <row r="2450" spans="1:9" x14ac:dyDescent="0.3">
      <c r="A2450" s="2">
        <v>2449</v>
      </c>
      <c r="B2450" t="s">
        <v>341</v>
      </c>
      <c r="C2450" t="s">
        <v>158</v>
      </c>
      <c r="D2450" t="s">
        <v>172</v>
      </c>
      <c r="E2450">
        <v>595.40541622499904</v>
      </c>
      <c r="F2450">
        <v>0</v>
      </c>
      <c r="G2450">
        <f t="shared" si="114"/>
        <v>595.40541622499904</v>
      </c>
      <c r="H2450">
        <f t="shared" si="115"/>
        <v>1</v>
      </c>
      <c r="I2450">
        <f t="shared" si="116"/>
        <v>0</v>
      </c>
    </row>
    <row r="2451" spans="1:9" x14ac:dyDescent="0.3">
      <c r="A2451" s="2">
        <v>2450</v>
      </c>
      <c r="B2451" t="s">
        <v>341</v>
      </c>
      <c r="C2451" t="s">
        <v>158</v>
      </c>
      <c r="D2451" t="s">
        <v>16</v>
      </c>
      <c r="E2451" s="1">
        <v>4468.5741489763104</v>
      </c>
      <c r="F2451">
        <v>0</v>
      </c>
      <c r="G2451">
        <f t="shared" si="114"/>
        <v>4468.5741489763104</v>
      </c>
      <c r="H2451">
        <f t="shared" si="115"/>
        <v>1</v>
      </c>
      <c r="I2451">
        <f t="shared" si="116"/>
        <v>0</v>
      </c>
    </row>
    <row r="2452" spans="1:9" x14ac:dyDescent="0.3">
      <c r="A2452" s="2">
        <v>2451</v>
      </c>
      <c r="B2452" t="s">
        <v>341</v>
      </c>
      <c r="C2452" t="s">
        <v>158</v>
      </c>
      <c r="D2452" t="s">
        <v>74</v>
      </c>
      <c r="E2452" s="1">
        <v>1169.18827547509</v>
      </c>
      <c r="F2452">
        <v>0</v>
      </c>
      <c r="G2452">
        <f t="shared" si="114"/>
        <v>1169.18827547509</v>
      </c>
      <c r="H2452">
        <f t="shared" si="115"/>
        <v>1</v>
      </c>
      <c r="I2452">
        <f t="shared" si="116"/>
        <v>0</v>
      </c>
    </row>
    <row r="2453" spans="1:9" x14ac:dyDescent="0.3">
      <c r="A2453" s="2">
        <v>2452</v>
      </c>
      <c r="B2453" t="s">
        <v>341</v>
      </c>
      <c r="C2453" t="s">
        <v>158</v>
      </c>
      <c r="D2453" t="s">
        <v>34</v>
      </c>
      <c r="E2453" s="1">
        <v>1616.80086671196</v>
      </c>
      <c r="F2453">
        <v>0</v>
      </c>
      <c r="G2453">
        <f t="shared" si="114"/>
        <v>1616.80086671196</v>
      </c>
      <c r="H2453">
        <f t="shared" si="115"/>
        <v>1</v>
      </c>
      <c r="I2453">
        <f t="shared" si="116"/>
        <v>0</v>
      </c>
    </row>
    <row r="2454" spans="1:9" x14ac:dyDescent="0.3">
      <c r="A2454" s="2">
        <v>2453</v>
      </c>
      <c r="B2454" t="s">
        <v>341</v>
      </c>
      <c r="C2454" t="s">
        <v>43</v>
      </c>
      <c r="D2454" t="s">
        <v>79</v>
      </c>
      <c r="E2454" s="1">
        <v>1162.34519197087</v>
      </c>
      <c r="F2454">
        <v>0</v>
      </c>
      <c r="G2454">
        <f t="shared" si="114"/>
        <v>1162.34519197087</v>
      </c>
      <c r="H2454">
        <f t="shared" si="115"/>
        <v>1</v>
      </c>
      <c r="I2454">
        <f t="shared" si="116"/>
        <v>0</v>
      </c>
    </row>
    <row r="2455" spans="1:9" x14ac:dyDescent="0.3">
      <c r="A2455" s="2">
        <v>2454</v>
      </c>
      <c r="B2455" t="s">
        <v>341</v>
      </c>
      <c r="C2455" t="s">
        <v>43</v>
      </c>
      <c r="D2455" t="s">
        <v>400</v>
      </c>
      <c r="E2455">
        <v>337.97163166414299</v>
      </c>
      <c r="F2455">
        <v>0</v>
      </c>
      <c r="G2455">
        <f t="shared" si="114"/>
        <v>337.97163166414299</v>
      </c>
      <c r="H2455">
        <f t="shared" si="115"/>
        <v>1</v>
      </c>
      <c r="I2455">
        <f t="shared" si="116"/>
        <v>0</v>
      </c>
    </row>
    <row r="2456" spans="1:9" x14ac:dyDescent="0.3">
      <c r="A2456" s="2">
        <v>2455</v>
      </c>
      <c r="B2456" t="s">
        <v>341</v>
      </c>
      <c r="C2456" t="s">
        <v>43</v>
      </c>
      <c r="D2456" t="s">
        <v>80</v>
      </c>
      <c r="E2456" s="1">
        <v>16982.8202051064</v>
      </c>
      <c r="F2456" s="1">
        <v>1091.2606162924901</v>
      </c>
      <c r="G2456">
        <f t="shared" si="114"/>
        <v>18074.080821398889</v>
      </c>
      <c r="H2456">
        <f t="shared" si="115"/>
        <v>0.93962289827759948</v>
      </c>
      <c r="I2456">
        <f t="shared" si="116"/>
        <v>6.0377101722400579E-2</v>
      </c>
    </row>
    <row r="2457" spans="1:9" x14ac:dyDescent="0.3">
      <c r="A2457" s="2">
        <v>2456</v>
      </c>
      <c r="B2457" t="s">
        <v>341</v>
      </c>
      <c r="C2457" t="s">
        <v>43</v>
      </c>
      <c r="D2457" t="s">
        <v>145</v>
      </c>
      <c r="E2457">
        <v>334.88910862456601</v>
      </c>
      <c r="F2457">
        <v>0</v>
      </c>
      <c r="G2457">
        <f t="shared" si="114"/>
        <v>334.88910862456601</v>
      </c>
      <c r="H2457">
        <f t="shared" si="115"/>
        <v>1</v>
      </c>
      <c r="I2457">
        <f t="shared" si="116"/>
        <v>0</v>
      </c>
    </row>
    <row r="2458" spans="1:9" x14ac:dyDescent="0.3">
      <c r="A2458" s="2">
        <v>2457</v>
      </c>
      <c r="B2458" t="s">
        <v>341</v>
      </c>
      <c r="C2458" t="s">
        <v>43</v>
      </c>
      <c r="D2458" t="s">
        <v>353</v>
      </c>
      <c r="E2458">
        <v>375.70638571907</v>
      </c>
      <c r="F2458">
        <v>0</v>
      </c>
      <c r="G2458">
        <f t="shared" si="114"/>
        <v>375.70638571907</v>
      </c>
      <c r="H2458">
        <f t="shared" si="115"/>
        <v>1</v>
      </c>
      <c r="I2458">
        <f t="shared" si="116"/>
        <v>0</v>
      </c>
    </row>
    <row r="2459" spans="1:9" x14ac:dyDescent="0.3">
      <c r="A2459" s="2">
        <v>2458</v>
      </c>
      <c r="B2459" t="s">
        <v>341</v>
      </c>
      <c r="C2459" t="s">
        <v>43</v>
      </c>
      <c r="D2459" t="s">
        <v>81</v>
      </c>
      <c r="E2459">
        <v>338.99662424737897</v>
      </c>
      <c r="F2459">
        <v>0</v>
      </c>
      <c r="G2459">
        <f t="shared" si="114"/>
        <v>338.99662424737897</v>
      </c>
      <c r="H2459">
        <f t="shared" si="115"/>
        <v>1</v>
      </c>
      <c r="I2459">
        <f t="shared" si="116"/>
        <v>0</v>
      </c>
    </row>
    <row r="2460" spans="1:9" x14ac:dyDescent="0.3">
      <c r="A2460" s="2">
        <v>2459</v>
      </c>
      <c r="B2460" t="s">
        <v>341</v>
      </c>
      <c r="C2460" t="s">
        <v>43</v>
      </c>
      <c r="D2460" t="s">
        <v>61</v>
      </c>
      <c r="E2460" s="1">
        <v>1534.6165865420401</v>
      </c>
      <c r="F2460">
        <v>0</v>
      </c>
      <c r="G2460">
        <f t="shared" si="114"/>
        <v>1534.6165865420401</v>
      </c>
      <c r="H2460">
        <f t="shared" si="115"/>
        <v>1</v>
      </c>
      <c r="I2460">
        <f t="shared" si="116"/>
        <v>0</v>
      </c>
    </row>
    <row r="2461" spans="1:9" x14ac:dyDescent="0.3">
      <c r="A2461" s="2">
        <v>2460</v>
      </c>
      <c r="B2461" t="s">
        <v>341</v>
      </c>
      <c r="C2461" t="s">
        <v>43</v>
      </c>
      <c r="D2461" t="s">
        <v>15</v>
      </c>
      <c r="E2461">
        <v>215.33637189811901</v>
      </c>
      <c r="F2461">
        <v>0</v>
      </c>
      <c r="G2461">
        <f t="shared" si="114"/>
        <v>215.33637189811901</v>
      </c>
      <c r="H2461">
        <f t="shared" si="115"/>
        <v>1</v>
      </c>
      <c r="I2461">
        <f t="shared" si="116"/>
        <v>0</v>
      </c>
    </row>
    <row r="2462" spans="1:9" x14ac:dyDescent="0.3">
      <c r="A2462" s="2">
        <v>2461</v>
      </c>
      <c r="B2462" t="s">
        <v>341</v>
      </c>
      <c r="C2462" t="s">
        <v>43</v>
      </c>
      <c r="D2462" t="s">
        <v>115</v>
      </c>
      <c r="E2462">
        <v>529.40404940396797</v>
      </c>
      <c r="F2462">
        <v>0</v>
      </c>
      <c r="G2462">
        <f t="shared" si="114"/>
        <v>529.40404940396797</v>
      </c>
      <c r="H2462">
        <f t="shared" si="115"/>
        <v>1</v>
      </c>
      <c r="I2462">
        <f t="shared" si="116"/>
        <v>0</v>
      </c>
    </row>
    <row r="2463" spans="1:9" x14ac:dyDescent="0.3">
      <c r="A2463" s="2">
        <v>2462</v>
      </c>
      <c r="B2463" t="s">
        <v>341</v>
      </c>
      <c r="C2463" t="s">
        <v>43</v>
      </c>
      <c r="D2463" t="s">
        <v>348</v>
      </c>
      <c r="E2463" s="1">
        <v>1381.7842741065199</v>
      </c>
      <c r="F2463">
        <v>0</v>
      </c>
      <c r="G2463">
        <f t="shared" si="114"/>
        <v>1381.7842741065199</v>
      </c>
      <c r="H2463">
        <f t="shared" si="115"/>
        <v>1</v>
      </c>
      <c r="I2463">
        <f t="shared" si="116"/>
        <v>0</v>
      </c>
    </row>
    <row r="2464" spans="1:9" x14ac:dyDescent="0.3">
      <c r="A2464" s="2">
        <v>2463</v>
      </c>
      <c r="B2464" t="s">
        <v>341</v>
      </c>
      <c r="C2464" t="s">
        <v>43</v>
      </c>
      <c r="D2464" t="s">
        <v>43</v>
      </c>
      <c r="E2464" s="1">
        <v>86534.308958308495</v>
      </c>
      <c r="F2464">
        <v>130.94384651154101</v>
      </c>
      <c r="G2464">
        <f t="shared" si="114"/>
        <v>86665.252804820033</v>
      </c>
      <c r="H2464">
        <f t="shared" si="115"/>
        <v>0.99848908481457455</v>
      </c>
      <c r="I2464">
        <f t="shared" si="116"/>
        <v>1.510915185425483E-3</v>
      </c>
    </row>
    <row r="2465" spans="1:9" x14ac:dyDescent="0.3">
      <c r="A2465" s="2">
        <v>2464</v>
      </c>
      <c r="B2465" t="s">
        <v>341</v>
      </c>
      <c r="C2465" t="s">
        <v>43</v>
      </c>
      <c r="D2465" t="s">
        <v>401</v>
      </c>
      <c r="E2465">
        <v>296.99094713634702</v>
      </c>
      <c r="F2465">
        <v>0</v>
      </c>
      <c r="G2465">
        <f t="shared" si="114"/>
        <v>296.99094713634702</v>
      </c>
      <c r="H2465">
        <f t="shared" si="115"/>
        <v>1</v>
      </c>
      <c r="I2465">
        <f t="shared" si="116"/>
        <v>0</v>
      </c>
    </row>
    <row r="2466" spans="1:9" x14ac:dyDescent="0.3">
      <c r="A2466" s="2">
        <v>2465</v>
      </c>
      <c r="B2466" t="s">
        <v>341</v>
      </c>
      <c r="C2466" t="s">
        <v>43</v>
      </c>
      <c r="D2466" t="s">
        <v>90</v>
      </c>
      <c r="E2466">
        <v>382.72973126442298</v>
      </c>
      <c r="F2466">
        <v>0</v>
      </c>
      <c r="G2466">
        <f t="shared" si="114"/>
        <v>382.72973126442298</v>
      </c>
      <c r="H2466">
        <f t="shared" si="115"/>
        <v>1</v>
      </c>
      <c r="I2466">
        <f t="shared" si="116"/>
        <v>0</v>
      </c>
    </row>
    <row r="2467" spans="1:9" x14ac:dyDescent="0.3">
      <c r="A2467" s="2">
        <v>2466</v>
      </c>
      <c r="B2467" t="s">
        <v>341</v>
      </c>
      <c r="C2467" t="s">
        <v>43</v>
      </c>
      <c r="D2467" t="s">
        <v>170</v>
      </c>
      <c r="E2467">
        <v>230.78668065991201</v>
      </c>
      <c r="F2467">
        <v>0</v>
      </c>
      <c r="G2467">
        <f t="shared" si="114"/>
        <v>230.78668065991201</v>
      </c>
      <c r="H2467">
        <f t="shared" si="115"/>
        <v>1</v>
      </c>
      <c r="I2467">
        <f t="shared" si="116"/>
        <v>0</v>
      </c>
    </row>
    <row r="2468" spans="1:9" x14ac:dyDescent="0.3">
      <c r="A2468" s="2">
        <v>2467</v>
      </c>
      <c r="B2468" t="s">
        <v>402</v>
      </c>
      <c r="C2468" t="s">
        <v>18</v>
      </c>
      <c r="D2468" t="s">
        <v>12</v>
      </c>
      <c r="E2468">
        <v>354.50023623307499</v>
      </c>
      <c r="F2468">
        <v>0</v>
      </c>
      <c r="G2468">
        <f t="shared" si="114"/>
        <v>354.50023623307499</v>
      </c>
      <c r="H2468">
        <f t="shared" si="115"/>
        <v>1</v>
      </c>
      <c r="I2468">
        <f t="shared" si="116"/>
        <v>0</v>
      </c>
    </row>
    <row r="2469" spans="1:9" x14ac:dyDescent="0.3">
      <c r="A2469" s="2">
        <v>2468</v>
      </c>
      <c r="B2469" t="s">
        <v>402</v>
      </c>
      <c r="C2469" t="s">
        <v>18</v>
      </c>
      <c r="D2469" t="s">
        <v>323</v>
      </c>
      <c r="E2469">
        <v>939.44577326079695</v>
      </c>
      <c r="F2469">
        <v>0</v>
      </c>
      <c r="G2469">
        <f t="shared" si="114"/>
        <v>939.44577326079695</v>
      </c>
      <c r="H2469">
        <f t="shared" si="115"/>
        <v>1</v>
      </c>
      <c r="I2469">
        <f t="shared" si="116"/>
        <v>0</v>
      </c>
    </row>
    <row r="2470" spans="1:9" x14ac:dyDescent="0.3">
      <c r="A2470" s="2">
        <v>2469</v>
      </c>
      <c r="B2470" t="s">
        <v>402</v>
      </c>
      <c r="C2470" t="s">
        <v>18</v>
      </c>
      <c r="D2470" t="s">
        <v>403</v>
      </c>
      <c r="E2470" s="1">
        <v>1122.8051195369401</v>
      </c>
      <c r="F2470">
        <v>0</v>
      </c>
      <c r="G2470">
        <f t="shared" si="114"/>
        <v>1122.8051195369401</v>
      </c>
      <c r="H2470">
        <f t="shared" si="115"/>
        <v>1</v>
      </c>
      <c r="I2470">
        <f t="shared" si="116"/>
        <v>0</v>
      </c>
    </row>
    <row r="2471" spans="1:9" x14ac:dyDescent="0.3">
      <c r="A2471" s="2">
        <v>2470</v>
      </c>
      <c r="B2471" t="s">
        <v>402</v>
      </c>
      <c r="C2471" t="s">
        <v>18</v>
      </c>
      <c r="D2471" t="s">
        <v>325</v>
      </c>
      <c r="E2471">
        <v>465.74348412281603</v>
      </c>
      <c r="F2471">
        <v>0</v>
      </c>
      <c r="G2471">
        <f t="shared" si="114"/>
        <v>465.74348412281603</v>
      </c>
      <c r="H2471">
        <f t="shared" si="115"/>
        <v>1</v>
      </c>
      <c r="I2471">
        <f t="shared" si="116"/>
        <v>0</v>
      </c>
    </row>
    <row r="2472" spans="1:9" x14ac:dyDescent="0.3">
      <c r="A2472" s="2">
        <v>2471</v>
      </c>
      <c r="B2472" t="s">
        <v>402</v>
      </c>
      <c r="C2472" t="s">
        <v>18</v>
      </c>
      <c r="D2472" t="s">
        <v>286</v>
      </c>
      <c r="E2472" s="1">
        <v>36683.863129593803</v>
      </c>
      <c r="F2472" s="1">
        <v>5640.0072933536103</v>
      </c>
      <c r="G2472">
        <f t="shared" si="114"/>
        <v>42323.87042294741</v>
      </c>
      <c r="H2472">
        <f t="shared" si="115"/>
        <v>0.86674169358821984</v>
      </c>
      <c r="I2472">
        <f t="shared" si="116"/>
        <v>0.13325830641178027</v>
      </c>
    </row>
    <row r="2473" spans="1:9" x14ac:dyDescent="0.3">
      <c r="A2473" s="2">
        <v>2472</v>
      </c>
      <c r="B2473" t="s">
        <v>402</v>
      </c>
      <c r="C2473" t="s">
        <v>18</v>
      </c>
      <c r="D2473" t="s">
        <v>300</v>
      </c>
      <c r="E2473">
        <v>278.71589254064997</v>
      </c>
      <c r="F2473">
        <v>0</v>
      </c>
      <c r="G2473">
        <f t="shared" si="114"/>
        <v>278.71589254064997</v>
      </c>
      <c r="H2473">
        <f t="shared" si="115"/>
        <v>1</v>
      </c>
      <c r="I2473">
        <f t="shared" si="116"/>
        <v>0</v>
      </c>
    </row>
    <row r="2474" spans="1:9" x14ac:dyDescent="0.3">
      <c r="A2474" s="2">
        <v>2473</v>
      </c>
      <c r="B2474" t="s">
        <v>402</v>
      </c>
      <c r="C2474" t="s">
        <v>289</v>
      </c>
      <c r="D2474" t="s">
        <v>323</v>
      </c>
      <c r="E2474" s="1">
        <v>2438.4732985858</v>
      </c>
      <c r="F2474">
        <v>0</v>
      </c>
      <c r="G2474">
        <f t="shared" si="114"/>
        <v>2438.4732985858</v>
      </c>
      <c r="H2474">
        <f t="shared" si="115"/>
        <v>1</v>
      </c>
      <c r="I2474">
        <f t="shared" si="116"/>
        <v>0</v>
      </c>
    </row>
    <row r="2475" spans="1:9" x14ac:dyDescent="0.3">
      <c r="A2475" s="2">
        <v>2474</v>
      </c>
      <c r="B2475" t="s">
        <v>402</v>
      </c>
      <c r="C2475" t="s">
        <v>289</v>
      </c>
      <c r="D2475" t="s">
        <v>403</v>
      </c>
      <c r="E2475">
        <v>481.846501019377</v>
      </c>
      <c r="F2475">
        <v>0</v>
      </c>
      <c r="G2475">
        <f t="shared" si="114"/>
        <v>481.846501019377</v>
      </c>
      <c r="H2475">
        <f t="shared" si="115"/>
        <v>1</v>
      </c>
      <c r="I2475">
        <f t="shared" si="116"/>
        <v>0</v>
      </c>
    </row>
    <row r="2476" spans="1:9" x14ac:dyDescent="0.3">
      <c r="A2476" s="2">
        <v>2475</v>
      </c>
      <c r="B2476" t="s">
        <v>402</v>
      </c>
      <c r="C2476" t="s">
        <v>19</v>
      </c>
      <c r="D2476" t="s">
        <v>13</v>
      </c>
      <c r="E2476">
        <v>405.36043237514701</v>
      </c>
      <c r="F2476" s="1">
        <v>1050.62349077005</v>
      </c>
      <c r="G2476">
        <f t="shared" si="114"/>
        <v>1455.983923145197</v>
      </c>
      <c r="H2476">
        <f t="shared" si="115"/>
        <v>0.27840996451354549</v>
      </c>
      <c r="I2476">
        <f t="shared" si="116"/>
        <v>0.72159003548645462</v>
      </c>
    </row>
    <row r="2477" spans="1:9" x14ac:dyDescent="0.3">
      <c r="A2477" s="2">
        <v>2476</v>
      </c>
      <c r="B2477" t="s">
        <v>402</v>
      </c>
      <c r="C2477" t="s">
        <v>19</v>
      </c>
      <c r="D2477" t="s">
        <v>14</v>
      </c>
      <c r="E2477" s="1">
        <v>12761.7092303384</v>
      </c>
      <c r="F2477">
        <v>17.691994552541001</v>
      </c>
      <c r="G2477">
        <f t="shared" si="114"/>
        <v>12779.40122489094</v>
      </c>
      <c r="H2477">
        <f t="shared" si="115"/>
        <v>0.99861558501519765</v>
      </c>
      <c r="I2477">
        <f t="shared" si="116"/>
        <v>1.3844149848023873E-3</v>
      </c>
    </row>
    <row r="2478" spans="1:9" x14ac:dyDescent="0.3">
      <c r="A2478" s="2">
        <v>2477</v>
      </c>
      <c r="B2478" t="s">
        <v>402</v>
      </c>
      <c r="C2478" t="s">
        <v>19</v>
      </c>
      <c r="D2478" t="s">
        <v>286</v>
      </c>
      <c r="E2478">
        <v>51.599287663298398</v>
      </c>
      <c r="F2478" s="1">
        <v>2355.13125220755</v>
      </c>
      <c r="G2478">
        <f t="shared" si="114"/>
        <v>2406.7305398708486</v>
      </c>
      <c r="H2478">
        <f t="shared" si="115"/>
        <v>2.1439578219698559E-2</v>
      </c>
      <c r="I2478">
        <f t="shared" si="116"/>
        <v>0.97856042178030134</v>
      </c>
    </row>
    <row r="2479" spans="1:9" x14ac:dyDescent="0.3">
      <c r="A2479" s="2">
        <v>2478</v>
      </c>
      <c r="B2479" t="s">
        <v>402</v>
      </c>
      <c r="C2479" t="s">
        <v>19</v>
      </c>
      <c r="D2479" t="s">
        <v>404</v>
      </c>
      <c r="E2479">
        <v>0</v>
      </c>
      <c r="F2479" s="1">
        <v>1498.4275551277001</v>
      </c>
      <c r="G2479">
        <f t="shared" si="114"/>
        <v>1498.4275551277001</v>
      </c>
      <c r="H2479">
        <f t="shared" si="115"/>
        <v>0</v>
      </c>
      <c r="I2479">
        <f t="shared" si="116"/>
        <v>1</v>
      </c>
    </row>
    <row r="2480" spans="1:9" x14ac:dyDescent="0.3">
      <c r="A2480" s="2">
        <v>2479</v>
      </c>
      <c r="B2480" t="s">
        <v>402</v>
      </c>
      <c r="C2480" t="s">
        <v>19</v>
      </c>
      <c r="D2480" t="s">
        <v>287</v>
      </c>
      <c r="E2480">
        <v>10.209393261466101</v>
      </c>
      <c r="F2480" s="1">
        <v>1485.29592581008</v>
      </c>
      <c r="G2480">
        <f t="shared" si="114"/>
        <v>1495.5053190715462</v>
      </c>
      <c r="H2480">
        <f t="shared" si="115"/>
        <v>6.8267181208050759E-3</v>
      </c>
      <c r="I2480">
        <f t="shared" si="116"/>
        <v>0.99317328187919485</v>
      </c>
    </row>
    <row r="2481" spans="1:9" x14ac:dyDescent="0.3">
      <c r="A2481" s="2">
        <v>2480</v>
      </c>
      <c r="B2481" t="s">
        <v>402</v>
      </c>
      <c r="C2481" t="s">
        <v>19</v>
      </c>
      <c r="D2481" t="s">
        <v>292</v>
      </c>
      <c r="E2481">
        <v>264.83494020780103</v>
      </c>
      <c r="F2481" s="1">
        <v>5592.3346303819399</v>
      </c>
      <c r="G2481">
        <f t="shared" si="114"/>
        <v>5857.1695705897409</v>
      </c>
      <c r="H2481">
        <f t="shared" si="115"/>
        <v>4.5215515278506029E-2</v>
      </c>
      <c r="I2481">
        <f t="shared" si="116"/>
        <v>0.95478448472149391</v>
      </c>
    </row>
    <row r="2482" spans="1:9" x14ac:dyDescent="0.3">
      <c r="A2482" s="2">
        <v>2481</v>
      </c>
      <c r="B2482" t="s">
        <v>402</v>
      </c>
      <c r="C2482" t="s">
        <v>19</v>
      </c>
      <c r="D2482" t="s">
        <v>170</v>
      </c>
      <c r="E2482" s="1">
        <v>2099.5305256915399</v>
      </c>
      <c r="F2482" s="1">
        <v>9072.5741670617099</v>
      </c>
      <c r="G2482">
        <f t="shared" si="114"/>
        <v>11172.10469275325</v>
      </c>
      <c r="H2482">
        <f t="shared" si="115"/>
        <v>0.18792614135216559</v>
      </c>
      <c r="I2482">
        <f t="shared" si="116"/>
        <v>0.81207385864783443</v>
      </c>
    </row>
    <row r="2483" spans="1:9" x14ac:dyDescent="0.3">
      <c r="A2483" s="2">
        <v>2482</v>
      </c>
      <c r="B2483" t="s">
        <v>402</v>
      </c>
      <c r="C2483" t="s">
        <v>19</v>
      </c>
      <c r="D2483" t="s">
        <v>291</v>
      </c>
      <c r="E2483">
        <v>43.0306794313503</v>
      </c>
      <c r="F2483" s="1">
        <v>1304.00297084211</v>
      </c>
      <c r="G2483">
        <f t="shared" si="114"/>
        <v>1347.0336502734604</v>
      </c>
      <c r="H2483">
        <f t="shared" si="115"/>
        <v>3.1944769473735618E-2</v>
      </c>
      <c r="I2483">
        <f t="shared" si="116"/>
        <v>0.9680552305262643</v>
      </c>
    </row>
    <row r="2484" spans="1:9" x14ac:dyDescent="0.3">
      <c r="A2484" s="2">
        <v>2483</v>
      </c>
      <c r="B2484" t="s">
        <v>402</v>
      </c>
      <c r="C2484" t="s">
        <v>45</v>
      </c>
      <c r="D2484" t="s">
        <v>12</v>
      </c>
      <c r="E2484">
        <v>1.84767805064122</v>
      </c>
      <c r="F2484">
        <v>393.79850017316102</v>
      </c>
      <c r="G2484">
        <f t="shared" si="114"/>
        <v>395.64617822380222</v>
      </c>
      <c r="H2484">
        <f t="shared" si="115"/>
        <v>4.6700262819070072E-3</v>
      </c>
      <c r="I2484">
        <f t="shared" si="116"/>
        <v>0.99532997371809306</v>
      </c>
    </row>
    <row r="2485" spans="1:9" x14ac:dyDescent="0.3">
      <c r="A2485" s="2">
        <v>2484</v>
      </c>
      <c r="B2485" t="s">
        <v>402</v>
      </c>
      <c r="C2485" t="s">
        <v>45</v>
      </c>
      <c r="D2485" t="s">
        <v>403</v>
      </c>
      <c r="E2485">
        <v>21.587062413870601</v>
      </c>
      <c r="F2485" s="1">
        <v>1100.8498870931301</v>
      </c>
      <c r="G2485">
        <f t="shared" si="114"/>
        <v>1122.4369495070007</v>
      </c>
      <c r="H2485">
        <f t="shared" si="115"/>
        <v>1.9232316276965152E-2</v>
      </c>
      <c r="I2485">
        <f t="shared" si="116"/>
        <v>0.9807676837230348</v>
      </c>
    </row>
    <row r="2486" spans="1:9" x14ac:dyDescent="0.3">
      <c r="A2486" s="2">
        <v>2485</v>
      </c>
      <c r="B2486" t="s">
        <v>402</v>
      </c>
      <c r="C2486" t="s">
        <v>45</v>
      </c>
      <c r="D2486" t="s">
        <v>13</v>
      </c>
      <c r="E2486" s="1">
        <v>16463.766620595499</v>
      </c>
      <c r="F2486" s="1">
        <v>13114.787083089899</v>
      </c>
      <c r="G2486">
        <f t="shared" si="114"/>
        <v>29578.5537036854</v>
      </c>
      <c r="H2486">
        <f t="shared" si="115"/>
        <v>0.55661161750934973</v>
      </c>
      <c r="I2486">
        <f t="shared" si="116"/>
        <v>0.44338838249065016</v>
      </c>
    </row>
    <row r="2487" spans="1:9" x14ac:dyDescent="0.3">
      <c r="A2487" s="2">
        <v>2486</v>
      </c>
      <c r="B2487" t="s">
        <v>402</v>
      </c>
      <c r="C2487" t="s">
        <v>45</v>
      </c>
      <c r="D2487" t="s">
        <v>14</v>
      </c>
      <c r="E2487" s="1">
        <v>2594.3572730267902</v>
      </c>
      <c r="F2487" s="1">
        <v>4548.06514117807</v>
      </c>
      <c r="G2487">
        <f t="shared" si="114"/>
        <v>7142.4224142048606</v>
      </c>
      <c r="H2487">
        <f t="shared" si="115"/>
        <v>0.36323212526146992</v>
      </c>
      <c r="I2487">
        <f t="shared" si="116"/>
        <v>0.63676787473853003</v>
      </c>
    </row>
    <row r="2488" spans="1:9" x14ac:dyDescent="0.3">
      <c r="A2488" s="2">
        <v>2487</v>
      </c>
      <c r="B2488" t="s">
        <v>402</v>
      </c>
      <c r="C2488" t="s">
        <v>45</v>
      </c>
      <c r="D2488" t="s">
        <v>325</v>
      </c>
      <c r="E2488">
        <v>0</v>
      </c>
      <c r="F2488">
        <v>638.18280181199805</v>
      </c>
      <c r="G2488">
        <f t="shared" si="114"/>
        <v>638.18280181199805</v>
      </c>
      <c r="H2488">
        <f t="shared" si="115"/>
        <v>0</v>
      </c>
      <c r="I2488">
        <f t="shared" si="116"/>
        <v>1</v>
      </c>
    </row>
    <row r="2489" spans="1:9" x14ac:dyDescent="0.3">
      <c r="A2489" s="2">
        <v>2488</v>
      </c>
      <c r="B2489" t="s">
        <v>402</v>
      </c>
      <c r="C2489" t="s">
        <v>45</v>
      </c>
      <c r="D2489" t="s">
        <v>286</v>
      </c>
      <c r="E2489">
        <v>100.854895214699</v>
      </c>
      <c r="F2489">
        <v>177.22213304235601</v>
      </c>
      <c r="G2489">
        <f t="shared" si="114"/>
        <v>278.07702825705502</v>
      </c>
      <c r="H2489">
        <f t="shared" si="115"/>
        <v>0.36268689955025163</v>
      </c>
      <c r="I2489">
        <f t="shared" si="116"/>
        <v>0.63731310044974832</v>
      </c>
    </row>
    <row r="2490" spans="1:9" x14ac:dyDescent="0.3">
      <c r="A2490" s="2">
        <v>2489</v>
      </c>
      <c r="B2490" t="s">
        <v>402</v>
      </c>
      <c r="C2490" t="s">
        <v>45</v>
      </c>
      <c r="D2490" t="s">
        <v>292</v>
      </c>
      <c r="E2490">
        <v>264.231625016782</v>
      </c>
      <c r="F2490" s="1">
        <v>2590.2104789463101</v>
      </c>
      <c r="G2490">
        <f t="shared" si="114"/>
        <v>2854.442103963092</v>
      </c>
      <c r="H2490">
        <f t="shared" si="115"/>
        <v>9.2568570457226731E-2</v>
      </c>
      <c r="I2490">
        <f t="shared" si="116"/>
        <v>0.90743142954277334</v>
      </c>
    </row>
    <row r="2491" spans="1:9" x14ac:dyDescent="0.3">
      <c r="A2491" s="2">
        <v>2490</v>
      </c>
      <c r="B2491" t="s">
        <v>402</v>
      </c>
      <c r="C2491" t="s">
        <v>48</v>
      </c>
      <c r="D2491" t="s">
        <v>12</v>
      </c>
      <c r="E2491">
        <v>143.18536137829599</v>
      </c>
      <c r="F2491" s="1">
        <v>4557.2070289348703</v>
      </c>
      <c r="G2491">
        <f t="shared" si="114"/>
        <v>4700.3923903131663</v>
      </c>
      <c r="H2491">
        <f t="shared" si="115"/>
        <v>3.0462427280194833E-2</v>
      </c>
      <c r="I2491">
        <f t="shared" si="116"/>
        <v>0.96953757271980512</v>
      </c>
    </row>
    <row r="2492" spans="1:9" x14ac:dyDescent="0.3">
      <c r="A2492" s="2">
        <v>2491</v>
      </c>
      <c r="B2492" t="s">
        <v>402</v>
      </c>
      <c r="C2492" t="s">
        <v>48</v>
      </c>
      <c r="D2492" t="s">
        <v>323</v>
      </c>
      <c r="E2492">
        <v>108.212424811253</v>
      </c>
      <c r="F2492" s="1">
        <v>6264.8228509446999</v>
      </c>
      <c r="G2492">
        <f t="shared" si="114"/>
        <v>6373.0352757559531</v>
      </c>
      <c r="H2492">
        <f t="shared" si="115"/>
        <v>1.6979731027523166E-2</v>
      </c>
      <c r="I2492">
        <f t="shared" si="116"/>
        <v>0.98302026897247685</v>
      </c>
    </row>
    <row r="2493" spans="1:9" x14ac:dyDescent="0.3">
      <c r="A2493" s="2">
        <v>2492</v>
      </c>
      <c r="B2493" t="s">
        <v>402</v>
      </c>
      <c r="C2493" t="s">
        <v>48</v>
      </c>
      <c r="D2493" t="s">
        <v>13</v>
      </c>
      <c r="E2493">
        <v>2.0669846721130201</v>
      </c>
      <c r="F2493" s="1">
        <v>2265.1807550151598</v>
      </c>
      <c r="G2493">
        <f t="shared" si="114"/>
        <v>2267.2477396872728</v>
      </c>
      <c r="H2493">
        <f t="shared" si="115"/>
        <v>9.1167129023056145E-4</v>
      </c>
      <c r="I2493">
        <f t="shared" si="116"/>
        <v>0.99908832870976949</v>
      </c>
    </row>
    <row r="2494" spans="1:9" x14ac:dyDescent="0.3">
      <c r="A2494" s="2">
        <v>2493</v>
      </c>
      <c r="B2494" t="s">
        <v>402</v>
      </c>
      <c r="C2494" t="s">
        <v>48</v>
      </c>
      <c r="D2494" t="s">
        <v>14</v>
      </c>
      <c r="E2494" s="1">
        <v>1424.81831027461</v>
      </c>
      <c r="F2494" s="1">
        <v>3853.24521326687</v>
      </c>
      <c r="G2494">
        <f t="shared" si="114"/>
        <v>5278.0635235414802</v>
      </c>
      <c r="H2494">
        <f t="shared" si="115"/>
        <v>0.26995095908178535</v>
      </c>
      <c r="I2494">
        <f t="shared" si="116"/>
        <v>0.73004904091821454</v>
      </c>
    </row>
    <row r="2495" spans="1:9" x14ac:dyDescent="0.3">
      <c r="A2495" s="2">
        <v>2494</v>
      </c>
      <c r="B2495" t="s">
        <v>402</v>
      </c>
      <c r="C2495" t="s">
        <v>48</v>
      </c>
      <c r="D2495" t="s">
        <v>282</v>
      </c>
      <c r="E2495">
        <v>0</v>
      </c>
      <c r="F2495" s="1">
        <v>1246.3429755873899</v>
      </c>
      <c r="G2495">
        <f t="shared" si="114"/>
        <v>1246.3429755873899</v>
      </c>
      <c r="H2495">
        <f t="shared" si="115"/>
        <v>0</v>
      </c>
      <c r="I2495">
        <f t="shared" si="116"/>
        <v>1</v>
      </c>
    </row>
    <row r="2496" spans="1:9" x14ac:dyDescent="0.3">
      <c r="A2496" s="2">
        <v>2495</v>
      </c>
      <c r="B2496" t="s">
        <v>402</v>
      </c>
      <c r="C2496" t="s">
        <v>48</v>
      </c>
      <c r="D2496" t="s">
        <v>298</v>
      </c>
      <c r="E2496">
        <v>0.12502347933232599</v>
      </c>
      <c r="F2496" s="1">
        <v>1644.94742575535</v>
      </c>
      <c r="G2496">
        <f t="shared" si="114"/>
        <v>1645.0724492346824</v>
      </c>
      <c r="H2496">
        <f t="shared" si="115"/>
        <v>7.5998767951216493E-5</v>
      </c>
      <c r="I2496">
        <f t="shared" si="116"/>
        <v>0.99992400123204872</v>
      </c>
    </row>
    <row r="2497" spans="1:9" x14ac:dyDescent="0.3">
      <c r="A2497" s="2">
        <v>2496</v>
      </c>
      <c r="B2497" t="s">
        <v>402</v>
      </c>
      <c r="C2497" t="s">
        <v>48</v>
      </c>
      <c r="D2497" t="s">
        <v>325</v>
      </c>
      <c r="E2497">
        <v>4.8059165577033998E-2</v>
      </c>
      <c r="F2497" s="1">
        <v>3771.0155884918199</v>
      </c>
      <c r="G2497">
        <f t="shared" si="114"/>
        <v>3771.0636476573968</v>
      </c>
      <c r="H2497">
        <f t="shared" si="115"/>
        <v>1.2744193699008126E-5</v>
      </c>
      <c r="I2497">
        <f t="shared" si="116"/>
        <v>0.99998725580630099</v>
      </c>
    </row>
    <row r="2498" spans="1:9" x14ac:dyDescent="0.3">
      <c r="A2498" s="2">
        <v>2497</v>
      </c>
      <c r="B2498" t="s">
        <v>402</v>
      </c>
      <c r="C2498" t="s">
        <v>294</v>
      </c>
      <c r="D2498" t="s">
        <v>13</v>
      </c>
      <c r="E2498">
        <v>446.01694503186098</v>
      </c>
      <c r="F2498">
        <v>287.78874235628399</v>
      </c>
      <c r="G2498">
        <f t="shared" si="114"/>
        <v>733.80568738814497</v>
      </c>
      <c r="H2498">
        <f t="shared" si="115"/>
        <v>0.60781342076998823</v>
      </c>
      <c r="I2498">
        <f t="shared" si="116"/>
        <v>0.39218657923001182</v>
      </c>
    </row>
    <row r="2499" spans="1:9" x14ac:dyDescent="0.3">
      <c r="A2499" s="2">
        <v>2498</v>
      </c>
      <c r="B2499" t="s">
        <v>402</v>
      </c>
      <c r="C2499" t="s">
        <v>294</v>
      </c>
      <c r="D2499" t="s">
        <v>298</v>
      </c>
      <c r="E2499">
        <v>25.436216572099099</v>
      </c>
      <c r="F2499">
        <v>679.61720343045897</v>
      </c>
      <c r="G2499">
        <f t="shared" ref="G2499:G2562" si="117">SUM(E2499:F2499)</f>
        <v>705.05342000255803</v>
      </c>
      <c r="H2499">
        <f t="shared" ref="H2499:H2562" si="118">E2499/G2499</f>
        <v>3.6077006153671043E-2</v>
      </c>
      <c r="I2499">
        <f t="shared" ref="I2499:I2562" si="119">F2499/G2499</f>
        <v>0.96392299384632907</v>
      </c>
    </row>
    <row r="2500" spans="1:9" x14ac:dyDescent="0.3">
      <c r="A2500" s="2">
        <v>2499</v>
      </c>
      <c r="B2500" t="s">
        <v>402</v>
      </c>
      <c r="C2500" t="s">
        <v>294</v>
      </c>
      <c r="D2500" t="s">
        <v>290</v>
      </c>
      <c r="E2500" s="1">
        <v>3184.8341382201202</v>
      </c>
      <c r="F2500" s="1">
        <v>1098.9111897137</v>
      </c>
      <c r="G2500">
        <f t="shared" si="117"/>
        <v>4283.7453279338206</v>
      </c>
      <c r="H2500">
        <f t="shared" si="118"/>
        <v>0.74346953294636253</v>
      </c>
      <c r="I2500">
        <f t="shared" si="119"/>
        <v>0.25653046705363736</v>
      </c>
    </row>
    <row r="2501" spans="1:9" x14ac:dyDescent="0.3">
      <c r="A2501" s="2">
        <v>2500</v>
      </c>
      <c r="B2501" t="s">
        <v>402</v>
      </c>
      <c r="C2501" t="s">
        <v>294</v>
      </c>
      <c r="D2501" t="s">
        <v>295</v>
      </c>
      <c r="E2501">
        <v>623.20301921435305</v>
      </c>
      <c r="F2501">
        <v>252.73835372317299</v>
      </c>
      <c r="G2501">
        <f t="shared" si="117"/>
        <v>875.94137293752601</v>
      </c>
      <c r="H2501">
        <f t="shared" si="118"/>
        <v>0.71146658722649603</v>
      </c>
      <c r="I2501">
        <f t="shared" si="119"/>
        <v>0.28853341277350397</v>
      </c>
    </row>
    <row r="2502" spans="1:9" x14ac:dyDescent="0.3">
      <c r="A2502" s="2">
        <v>2501</v>
      </c>
      <c r="B2502" t="s">
        <v>402</v>
      </c>
      <c r="C2502" t="s">
        <v>294</v>
      </c>
      <c r="D2502" t="s">
        <v>286</v>
      </c>
      <c r="E2502" s="1">
        <v>15136.3488319116</v>
      </c>
      <c r="F2502" s="1">
        <v>7341.84458506597</v>
      </c>
      <c r="G2502">
        <f t="shared" si="117"/>
        <v>22478.19341697757</v>
      </c>
      <c r="H2502">
        <f t="shared" si="118"/>
        <v>0.67337924143313299</v>
      </c>
      <c r="I2502">
        <f t="shared" si="119"/>
        <v>0.32662075856686701</v>
      </c>
    </row>
    <row r="2503" spans="1:9" x14ac:dyDescent="0.3">
      <c r="A2503" s="2">
        <v>2502</v>
      </c>
      <c r="B2503" t="s">
        <v>402</v>
      </c>
      <c r="C2503" t="s">
        <v>294</v>
      </c>
      <c r="D2503" t="s">
        <v>404</v>
      </c>
      <c r="E2503" s="1">
        <v>1444.5032088293999</v>
      </c>
      <c r="F2503">
        <v>276.82543902070302</v>
      </c>
      <c r="G2503">
        <f t="shared" si="117"/>
        <v>1721.3286478501029</v>
      </c>
      <c r="H2503">
        <f t="shared" si="118"/>
        <v>0.83917920650048372</v>
      </c>
      <c r="I2503">
        <f t="shared" si="119"/>
        <v>0.16082079349951631</v>
      </c>
    </row>
    <row r="2504" spans="1:9" x14ac:dyDescent="0.3">
      <c r="A2504" s="2">
        <v>2503</v>
      </c>
      <c r="B2504" t="s">
        <v>402</v>
      </c>
      <c r="C2504" t="s">
        <v>294</v>
      </c>
      <c r="D2504" t="s">
        <v>287</v>
      </c>
      <c r="E2504">
        <v>172.81320994230799</v>
      </c>
      <c r="F2504">
        <v>0.43921775552383602</v>
      </c>
      <c r="G2504">
        <f t="shared" si="117"/>
        <v>173.25242769783182</v>
      </c>
      <c r="H2504">
        <f t="shared" si="118"/>
        <v>0.99746486810395607</v>
      </c>
      <c r="I2504">
        <f t="shared" si="119"/>
        <v>2.5351318960440323E-3</v>
      </c>
    </row>
    <row r="2505" spans="1:9" x14ac:dyDescent="0.3">
      <c r="A2505" s="2">
        <v>2504</v>
      </c>
      <c r="B2505" t="s">
        <v>402</v>
      </c>
      <c r="C2505" t="s">
        <v>294</v>
      </c>
      <c r="D2505" t="s">
        <v>292</v>
      </c>
      <c r="E2505">
        <v>1.6035702485116099</v>
      </c>
      <c r="F2505">
        <v>417.81775056126997</v>
      </c>
      <c r="G2505">
        <f t="shared" si="117"/>
        <v>419.42132080978161</v>
      </c>
      <c r="H2505">
        <f t="shared" si="118"/>
        <v>3.8232921622000002E-3</v>
      </c>
      <c r="I2505">
        <f t="shared" si="119"/>
        <v>0.99617670783779999</v>
      </c>
    </row>
    <row r="2506" spans="1:9" x14ac:dyDescent="0.3">
      <c r="A2506" s="2">
        <v>2505</v>
      </c>
      <c r="B2506" t="s">
        <v>402</v>
      </c>
      <c r="C2506" t="s">
        <v>294</v>
      </c>
      <c r="D2506" t="s">
        <v>170</v>
      </c>
      <c r="E2506">
        <v>352.11527588618497</v>
      </c>
      <c r="F2506" s="1">
        <v>1525.2491742233401</v>
      </c>
      <c r="G2506">
        <f t="shared" si="117"/>
        <v>1877.364450109525</v>
      </c>
      <c r="H2506">
        <f t="shared" si="118"/>
        <v>0.18755829528232659</v>
      </c>
      <c r="I2506">
        <f t="shared" si="119"/>
        <v>0.81244170471767341</v>
      </c>
    </row>
    <row r="2507" spans="1:9" x14ac:dyDescent="0.3">
      <c r="A2507" s="2">
        <v>2506</v>
      </c>
      <c r="B2507" t="s">
        <v>402</v>
      </c>
      <c r="C2507" t="s">
        <v>294</v>
      </c>
      <c r="D2507" t="s">
        <v>288</v>
      </c>
      <c r="E2507" s="1">
        <v>2677.6288461460799</v>
      </c>
      <c r="F2507" s="1">
        <v>1413.91559628494</v>
      </c>
      <c r="G2507">
        <f t="shared" si="117"/>
        <v>4091.5444424310199</v>
      </c>
      <c r="H2507">
        <f t="shared" si="118"/>
        <v>0.65442985743426219</v>
      </c>
      <c r="I2507">
        <f t="shared" si="119"/>
        <v>0.34557014256573787</v>
      </c>
    </row>
    <row r="2508" spans="1:9" x14ac:dyDescent="0.3">
      <c r="A2508" s="2">
        <v>2507</v>
      </c>
      <c r="B2508" t="s">
        <v>402</v>
      </c>
      <c r="C2508" t="s">
        <v>294</v>
      </c>
      <c r="D2508" t="s">
        <v>291</v>
      </c>
      <c r="E2508" s="1">
        <v>1650.5719813988601</v>
      </c>
      <c r="F2508" s="1">
        <v>2591.5194193872999</v>
      </c>
      <c r="G2508">
        <f t="shared" si="117"/>
        <v>4242.0914007861602</v>
      </c>
      <c r="H2508">
        <f t="shared" si="118"/>
        <v>0.38909392218493216</v>
      </c>
      <c r="I2508">
        <f t="shared" si="119"/>
        <v>0.61090607781506778</v>
      </c>
    </row>
    <row r="2509" spans="1:9" x14ac:dyDescent="0.3">
      <c r="A2509" s="2">
        <v>2508</v>
      </c>
      <c r="B2509" t="s">
        <v>402</v>
      </c>
      <c r="C2509" t="s">
        <v>405</v>
      </c>
      <c r="D2509" t="s">
        <v>12</v>
      </c>
      <c r="E2509">
        <v>301.33493979118703</v>
      </c>
      <c r="F2509">
        <v>21.3176494803729</v>
      </c>
      <c r="G2509">
        <f t="shared" si="117"/>
        <v>322.65258927155992</v>
      </c>
      <c r="H2509">
        <f t="shared" si="118"/>
        <v>0.93393002198277442</v>
      </c>
      <c r="I2509">
        <f t="shared" si="119"/>
        <v>6.6069978017225653E-2</v>
      </c>
    </row>
    <row r="2510" spans="1:9" x14ac:dyDescent="0.3">
      <c r="A2510" s="2">
        <v>2509</v>
      </c>
      <c r="B2510" t="s">
        <v>402</v>
      </c>
      <c r="C2510" t="s">
        <v>405</v>
      </c>
      <c r="D2510" t="s">
        <v>323</v>
      </c>
      <c r="E2510">
        <v>14.1274705131856</v>
      </c>
      <c r="F2510" s="1">
        <v>1008.62369691016</v>
      </c>
      <c r="G2510">
        <f t="shared" si="117"/>
        <v>1022.7511674233456</v>
      </c>
      <c r="H2510">
        <f t="shared" si="118"/>
        <v>1.381320399641044E-2</v>
      </c>
      <c r="I2510">
        <f t="shared" si="119"/>
        <v>0.98618679600358961</v>
      </c>
    </row>
    <row r="2511" spans="1:9" x14ac:dyDescent="0.3">
      <c r="A2511" s="2">
        <v>2510</v>
      </c>
      <c r="B2511" t="s">
        <v>402</v>
      </c>
      <c r="C2511" t="s">
        <v>405</v>
      </c>
      <c r="D2511" t="s">
        <v>162</v>
      </c>
      <c r="E2511">
        <v>0</v>
      </c>
      <c r="F2511">
        <v>259.25207154690099</v>
      </c>
      <c r="G2511">
        <f t="shared" si="117"/>
        <v>259.25207154690099</v>
      </c>
      <c r="H2511">
        <f t="shared" si="118"/>
        <v>0</v>
      </c>
      <c r="I2511">
        <f t="shared" si="119"/>
        <v>1</v>
      </c>
    </row>
    <row r="2512" spans="1:9" x14ac:dyDescent="0.3">
      <c r="A2512" s="2">
        <v>2511</v>
      </c>
      <c r="B2512" t="s">
        <v>402</v>
      </c>
      <c r="C2512" t="s">
        <v>405</v>
      </c>
      <c r="D2512" t="s">
        <v>14</v>
      </c>
      <c r="E2512">
        <v>149.04124837369901</v>
      </c>
      <c r="F2512">
        <v>454.53572518572997</v>
      </c>
      <c r="G2512">
        <f t="shared" si="117"/>
        <v>603.57697355942901</v>
      </c>
      <c r="H2512">
        <f t="shared" si="118"/>
        <v>0.24692997728983809</v>
      </c>
      <c r="I2512">
        <f t="shared" si="119"/>
        <v>0.75307002271016188</v>
      </c>
    </row>
    <row r="2513" spans="1:9" x14ac:dyDescent="0.3">
      <c r="A2513" s="2">
        <v>2512</v>
      </c>
      <c r="B2513" t="s">
        <v>402</v>
      </c>
      <c r="C2513" t="s">
        <v>405</v>
      </c>
      <c r="D2513" t="s">
        <v>298</v>
      </c>
      <c r="E2513">
        <v>0</v>
      </c>
      <c r="F2513" s="1">
        <v>1460.8791638656101</v>
      </c>
      <c r="G2513">
        <f t="shared" si="117"/>
        <v>1460.8791638656101</v>
      </c>
      <c r="H2513">
        <f t="shared" si="118"/>
        <v>0</v>
      </c>
      <c r="I2513">
        <f t="shared" si="119"/>
        <v>1</v>
      </c>
    </row>
    <row r="2514" spans="1:9" x14ac:dyDescent="0.3">
      <c r="A2514" s="2">
        <v>2513</v>
      </c>
      <c r="B2514" t="s">
        <v>402</v>
      </c>
      <c r="C2514" t="s">
        <v>405</v>
      </c>
      <c r="D2514" t="s">
        <v>325</v>
      </c>
      <c r="E2514">
        <v>207.03431222834101</v>
      </c>
      <c r="F2514" s="1">
        <v>1595.87009494939</v>
      </c>
      <c r="G2514">
        <f t="shared" si="117"/>
        <v>1802.9044071777309</v>
      </c>
      <c r="H2514">
        <f t="shared" si="118"/>
        <v>0.11483377122164386</v>
      </c>
      <c r="I2514">
        <f t="shared" si="119"/>
        <v>0.88516622877835616</v>
      </c>
    </row>
    <row r="2515" spans="1:9" x14ac:dyDescent="0.3">
      <c r="A2515" s="2">
        <v>2514</v>
      </c>
      <c r="B2515" t="s">
        <v>402</v>
      </c>
      <c r="C2515" t="s">
        <v>405</v>
      </c>
      <c r="D2515" t="s">
        <v>284</v>
      </c>
      <c r="E2515">
        <v>957.21493356083101</v>
      </c>
      <c r="F2515" s="1">
        <v>2051.7680382833501</v>
      </c>
      <c r="G2515">
        <f t="shared" si="117"/>
        <v>3008.9829718441811</v>
      </c>
      <c r="H2515">
        <f t="shared" si="118"/>
        <v>0.31811909290206514</v>
      </c>
      <c r="I2515">
        <f t="shared" si="119"/>
        <v>0.68188090709793492</v>
      </c>
    </row>
    <row r="2516" spans="1:9" x14ac:dyDescent="0.3">
      <c r="A2516" s="2">
        <v>2515</v>
      </c>
      <c r="B2516" t="s">
        <v>402</v>
      </c>
      <c r="C2516" t="s">
        <v>405</v>
      </c>
      <c r="D2516" t="s">
        <v>295</v>
      </c>
      <c r="E2516">
        <v>371.649613576295</v>
      </c>
      <c r="F2516">
        <v>10.5302293932316</v>
      </c>
      <c r="G2516">
        <f t="shared" si="117"/>
        <v>382.17984296952659</v>
      </c>
      <c r="H2516">
        <f t="shared" si="118"/>
        <v>0.97244692626536233</v>
      </c>
      <c r="I2516">
        <f t="shared" si="119"/>
        <v>2.755307373463764E-2</v>
      </c>
    </row>
    <row r="2517" spans="1:9" x14ac:dyDescent="0.3">
      <c r="A2517" s="2">
        <v>2516</v>
      </c>
      <c r="B2517" t="s">
        <v>402</v>
      </c>
      <c r="C2517" t="s">
        <v>405</v>
      </c>
      <c r="D2517" t="s">
        <v>286</v>
      </c>
      <c r="E2517">
        <v>137.98569322124101</v>
      </c>
      <c r="F2517" s="1">
        <v>2701.9492942526999</v>
      </c>
      <c r="G2517">
        <f t="shared" si="117"/>
        <v>2839.934987473941</v>
      </c>
      <c r="H2517">
        <f t="shared" si="118"/>
        <v>4.8587623952608933E-2</v>
      </c>
      <c r="I2517">
        <f t="shared" si="119"/>
        <v>0.95141237604739104</v>
      </c>
    </row>
    <row r="2518" spans="1:9" x14ac:dyDescent="0.3">
      <c r="A2518" s="2">
        <v>2517</v>
      </c>
      <c r="B2518" t="s">
        <v>402</v>
      </c>
      <c r="C2518" t="s">
        <v>405</v>
      </c>
      <c r="D2518" t="s">
        <v>404</v>
      </c>
      <c r="E2518">
        <v>0</v>
      </c>
      <c r="F2518">
        <v>472.86457637560602</v>
      </c>
      <c r="G2518">
        <f t="shared" si="117"/>
        <v>472.86457637560602</v>
      </c>
      <c r="H2518">
        <f t="shared" si="118"/>
        <v>0</v>
      </c>
      <c r="I2518">
        <f t="shared" si="119"/>
        <v>1</v>
      </c>
    </row>
    <row r="2519" spans="1:9" x14ac:dyDescent="0.3">
      <c r="A2519" s="2">
        <v>2518</v>
      </c>
      <c r="B2519" t="s">
        <v>402</v>
      </c>
      <c r="C2519" t="s">
        <v>405</v>
      </c>
      <c r="D2519" t="s">
        <v>287</v>
      </c>
      <c r="E2519">
        <v>591.58975797767005</v>
      </c>
      <c r="F2519" s="1">
        <v>2049.8711309887799</v>
      </c>
      <c r="G2519">
        <f t="shared" si="117"/>
        <v>2641.4608889664501</v>
      </c>
      <c r="H2519">
        <f t="shared" si="118"/>
        <v>0.22396309574326012</v>
      </c>
      <c r="I2519">
        <f t="shared" si="119"/>
        <v>0.77603690425673988</v>
      </c>
    </row>
    <row r="2520" spans="1:9" x14ac:dyDescent="0.3">
      <c r="A2520" s="2">
        <v>2519</v>
      </c>
      <c r="B2520" t="s">
        <v>402</v>
      </c>
      <c r="C2520" t="s">
        <v>405</v>
      </c>
      <c r="D2520" t="s">
        <v>172</v>
      </c>
      <c r="E2520">
        <v>81.898685972569098</v>
      </c>
      <c r="F2520">
        <v>251.043330626792</v>
      </c>
      <c r="G2520">
        <f t="shared" si="117"/>
        <v>332.94201659936107</v>
      </c>
      <c r="H2520">
        <f t="shared" si="118"/>
        <v>0.24598483186073869</v>
      </c>
      <c r="I2520">
        <f t="shared" si="119"/>
        <v>0.75401516813926139</v>
      </c>
    </row>
    <row r="2521" spans="1:9" x14ac:dyDescent="0.3">
      <c r="A2521" s="2">
        <v>2520</v>
      </c>
      <c r="B2521" t="s">
        <v>402</v>
      </c>
      <c r="C2521" t="s">
        <v>405</v>
      </c>
      <c r="D2521" t="s">
        <v>291</v>
      </c>
      <c r="E2521">
        <v>876.99470286847304</v>
      </c>
      <c r="F2521">
        <v>0</v>
      </c>
      <c r="G2521">
        <f t="shared" si="117"/>
        <v>876.99470286847304</v>
      </c>
      <c r="H2521">
        <f t="shared" si="118"/>
        <v>1</v>
      </c>
      <c r="I2521">
        <f t="shared" si="119"/>
        <v>0</v>
      </c>
    </row>
    <row r="2522" spans="1:9" x14ac:dyDescent="0.3">
      <c r="A2522" s="2">
        <v>2521</v>
      </c>
      <c r="B2522" t="s">
        <v>402</v>
      </c>
      <c r="C2522" t="s">
        <v>50</v>
      </c>
      <c r="D2522" t="s">
        <v>13</v>
      </c>
      <c r="E2522">
        <v>28.805941539381202</v>
      </c>
      <c r="F2522">
        <v>0</v>
      </c>
      <c r="G2522">
        <f t="shared" si="117"/>
        <v>28.805941539381202</v>
      </c>
      <c r="H2522">
        <f t="shared" si="118"/>
        <v>1</v>
      </c>
      <c r="I2522">
        <f t="shared" si="119"/>
        <v>0</v>
      </c>
    </row>
    <row r="2523" spans="1:9" x14ac:dyDescent="0.3">
      <c r="A2523" s="2">
        <v>2522</v>
      </c>
      <c r="B2523" t="s">
        <v>402</v>
      </c>
      <c r="C2523" t="s">
        <v>50</v>
      </c>
      <c r="D2523" t="s">
        <v>286</v>
      </c>
      <c r="E2523" s="1">
        <v>1996.1335205891701</v>
      </c>
      <c r="F2523">
        <v>0</v>
      </c>
      <c r="G2523">
        <f t="shared" si="117"/>
        <v>1996.1335205891701</v>
      </c>
      <c r="H2523">
        <f t="shared" si="118"/>
        <v>1</v>
      </c>
      <c r="I2523">
        <f t="shared" si="119"/>
        <v>0</v>
      </c>
    </row>
    <row r="2524" spans="1:9" x14ac:dyDescent="0.3">
      <c r="A2524" s="2">
        <v>2523</v>
      </c>
      <c r="B2524" t="s">
        <v>402</v>
      </c>
      <c r="C2524" t="s">
        <v>50</v>
      </c>
      <c r="D2524" t="s">
        <v>292</v>
      </c>
      <c r="E2524" s="1">
        <v>1985.32449915039</v>
      </c>
      <c r="F2524">
        <v>0</v>
      </c>
      <c r="G2524">
        <f t="shared" si="117"/>
        <v>1985.32449915039</v>
      </c>
      <c r="H2524">
        <f t="shared" si="118"/>
        <v>1</v>
      </c>
      <c r="I2524">
        <f t="shared" si="119"/>
        <v>0</v>
      </c>
    </row>
    <row r="2525" spans="1:9" x14ac:dyDescent="0.3">
      <c r="A2525" s="2">
        <v>2524</v>
      </c>
      <c r="B2525" t="s">
        <v>402</v>
      </c>
      <c r="C2525" t="s">
        <v>50</v>
      </c>
      <c r="D2525" t="s">
        <v>172</v>
      </c>
      <c r="E2525">
        <v>86.867769003735901</v>
      </c>
      <c r="F2525">
        <v>0</v>
      </c>
      <c r="G2525">
        <f t="shared" si="117"/>
        <v>86.867769003735901</v>
      </c>
      <c r="H2525">
        <f t="shared" si="118"/>
        <v>1</v>
      </c>
      <c r="I2525">
        <f t="shared" si="119"/>
        <v>0</v>
      </c>
    </row>
    <row r="2526" spans="1:9" x14ac:dyDescent="0.3">
      <c r="A2526" s="2">
        <v>2525</v>
      </c>
      <c r="B2526" t="s">
        <v>402</v>
      </c>
      <c r="C2526" t="s">
        <v>50</v>
      </c>
      <c r="D2526" t="s">
        <v>288</v>
      </c>
      <c r="E2526">
        <v>745.47171678683105</v>
      </c>
      <c r="F2526">
        <v>0</v>
      </c>
      <c r="G2526">
        <f t="shared" si="117"/>
        <v>745.47171678683105</v>
      </c>
      <c r="H2526">
        <f t="shared" si="118"/>
        <v>1</v>
      </c>
      <c r="I2526">
        <f t="shared" si="119"/>
        <v>0</v>
      </c>
    </row>
    <row r="2527" spans="1:9" x14ac:dyDescent="0.3">
      <c r="A2527" s="2">
        <v>2526</v>
      </c>
      <c r="B2527" t="s">
        <v>402</v>
      </c>
      <c r="C2527" t="s">
        <v>50</v>
      </c>
      <c r="D2527" t="s">
        <v>291</v>
      </c>
      <c r="E2527">
        <v>276.64543854695398</v>
      </c>
      <c r="F2527">
        <v>0</v>
      </c>
      <c r="G2527">
        <f t="shared" si="117"/>
        <v>276.64543854695398</v>
      </c>
      <c r="H2527">
        <f t="shared" si="118"/>
        <v>1</v>
      </c>
      <c r="I2527">
        <f t="shared" si="119"/>
        <v>0</v>
      </c>
    </row>
    <row r="2528" spans="1:9" x14ac:dyDescent="0.3">
      <c r="A2528" s="2">
        <v>2527</v>
      </c>
      <c r="B2528" t="s">
        <v>402</v>
      </c>
      <c r="C2528" t="s">
        <v>297</v>
      </c>
      <c r="D2528" t="s">
        <v>284</v>
      </c>
      <c r="E2528">
        <v>291.04190063910499</v>
      </c>
      <c r="F2528">
        <v>0</v>
      </c>
      <c r="G2528">
        <f t="shared" si="117"/>
        <v>291.04190063910499</v>
      </c>
      <c r="H2528">
        <f t="shared" si="118"/>
        <v>1</v>
      </c>
      <c r="I2528">
        <f t="shared" si="119"/>
        <v>0</v>
      </c>
    </row>
    <row r="2529" spans="1:9" x14ac:dyDescent="0.3">
      <c r="A2529" s="2">
        <v>2528</v>
      </c>
      <c r="B2529" t="s">
        <v>402</v>
      </c>
      <c r="C2529" t="s">
        <v>297</v>
      </c>
      <c r="D2529" t="s">
        <v>287</v>
      </c>
      <c r="E2529">
        <v>782.24269290732695</v>
      </c>
      <c r="F2529">
        <v>0</v>
      </c>
      <c r="G2529">
        <f t="shared" si="117"/>
        <v>782.24269290732695</v>
      </c>
      <c r="H2529">
        <f t="shared" si="118"/>
        <v>1</v>
      </c>
      <c r="I2529">
        <f t="shared" si="119"/>
        <v>0</v>
      </c>
    </row>
    <row r="2530" spans="1:9" x14ac:dyDescent="0.3">
      <c r="A2530" s="2">
        <v>2529</v>
      </c>
      <c r="B2530" t="s">
        <v>402</v>
      </c>
      <c r="C2530" t="s">
        <v>51</v>
      </c>
      <c r="D2530" t="s">
        <v>298</v>
      </c>
      <c r="E2530" s="1">
        <v>3775.5162660573501</v>
      </c>
      <c r="F2530">
        <v>0</v>
      </c>
      <c r="G2530">
        <f t="shared" si="117"/>
        <v>3775.5162660573501</v>
      </c>
      <c r="H2530">
        <f t="shared" si="118"/>
        <v>1</v>
      </c>
      <c r="I2530">
        <f t="shared" si="119"/>
        <v>0</v>
      </c>
    </row>
    <row r="2531" spans="1:9" x14ac:dyDescent="0.3">
      <c r="A2531" s="2">
        <v>2530</v>
      </c>
      <c r="B2531" t="s">
        <v>402</v>
      </c>
      <c r="C2531" t="s">
        <v>51</v>
      </c>
      <c r="D2531" t="s">
        <v>284</v>
      </c>
      <c r="E2531">
        <v>265.18170985574397</v>
      </c>
      <c r="F2531">
        <v>0</v>
      </c>
      <c r="G2531">
        <f t="shared" si="117"/>
        <v>265.18170985574397</v>
      </c>
      <c r="H2531">
        <f t="shared" si="118"/>
        <v>1</v>
      </c>
      <c r="I2531">
        <f t="shared" si="119"/>
        <v>0</v>
      </c>
    </row>
    <row r="2532" spans="1:9" x14ac:dyDescent="0.3">
      <c r="A2532" s="2">
        <v>2531</v>
      </c>
      <c r="B2532" t="s">
        <v>402</v>
      </c>
      <c r="C2532" t="s">
        <v>51</v>
      </c>
      <c r="D2532" t="s">
        <v>286</v>
      </c>
      <c r="E2532" s="1">
        <v>4528.6349523702702</v>
      </c>
      <c r="F2532">
        <v>0</v>
      </c>
      <c r="G2532">
        <f t="shared" si="117"/>
        <v>4528.6349523702702</v>
      </c>
      <c r="H2532">
        <f t="shared" si="118"/>
        <v>1</v>
      </c>
      <c r="I2532">
        <f t="shared" si="119"/>
        <v>0</v>
      </c>
    </row>
    <row r="2533" spans="1:9" x14ac:dyDescent="0.3">
      <c r="A2533" s="2">
        <v>2532</v>
      </c>
      <c r="B2533" t="s">
        <v>402</v>
      </c>
      <c r="C2533" t="s">
        <v>51</v>
      </c>
      <c r="D2533" t="s">
        <v>299</v>
      </c>
      <c r="E2533">
        <v>36.684178602642</v>
      </c>
      <c r="F2533">
        <v>0</v>
      </c>
      <c r="G2533">
        <f t="shared" si="117"/>
        <v>36.684178602642</v>
      </c>
      <c r="H2533">
        <f t="shared" si="118"/>
        <v>1</v>
      </c>
      <c r="I2533">
        <f t="shared" si="119"/>
        <v>0</v>
      </c>
    </row>
    <row r="2534" spans="1:9" x14ac:dyDescent="0.3">
      <c r="A2534" s="2">
        <v>2533</v>
      </c>
      <c r="B2534" t="s">
        <v>402</v>
      </c>
      <c r="C2534" t="s">
        <v>51</v>
      </c>
      <c r="D2534" t="s">
        <v>300</v>
      </c>
      <c r="E2534">
        <v>515.65005121777597</v>
      </c>
      <c r="F2534">
        <v>0</v>
      </c>
      <c r="G2534">
        <f t="shared" si="117"/>
        <v>515.65005121777597</v>
      </c>
      <c r="H2534">
        <f t="shared" si="118"/>
        <v>1</v>
      </c>
      <c r="I2534">
        <f t="shared" si="119"/>
        <v>0</v>
      </c>
    </row>
    <row r="2535" spans="1:9" x14ac:dyDescent="0.3">
      <c r="A2535" s="2">
        <v>2534</v>
      </c>
      <c r="B2535" t="s">
        <v>402</v>
      </c>
      <c r="C2535" t="s">
        <v>51</v>
      </c>
      <c r="D2535" t="s">
        <v>287</v>
      </c>
      <c r="E2535">
        <v>946.72057182995104</v>
      </c>
      <c r="F2535">
        <v>0</v>
      </c>
      <c r="G2535">
        <f t="shared" si="117"/>
        <v>946.72057182995104</v>
      </c>
      <c r="H2535">
        <f t="shared" si="118"/>
        <v>1</v>
      </c>
      <c r="I2535">
        <f t="shared" si="119"/>
        <v>0</v>
      </c>
    </row>
    <row r="2536" spans="1:9" x14ac:dyDescent="0.3">
      <c r="A2536" s="2">
        <v>2535</v>
      </c>
      <c r="B2536" t="s">
        <v>402</v>
      </c>
      <c r="C2536" t="s">
        <v>51</v>
      </c>
      <c r="D2536" t="s">
        <v>170</v>
      </c>
      <c r="E2536">
        <v>872.85793420484504</v>
      </c>
      <c r="F2536">
        <v>0</v>
      </c>
      <c r="G2536">
        <f t="shared" si="117"/>
        <v>872.85793420484504</v>
      </c>
      <c r="H2536">
        <f t="shared" si="118"/>
        <v>1</v>
      </c>
      <c r="I2536">
        <f t="shared" si="119"/>
        <v>0</v>
      </c>
    </row>
    <row r="2537" spans="1:9" x14ac:dyDescent="0.3">
      <c r="A2537" s="2">
        <v>2536</v>
      </c>
      <c r="B2537" t="s">
        <v>402</v>
      </c>
      <c r="C2537" t="s">
        <v>51</v>
      </c>
      <c r="D2537" t="s">
        <v>288</v>
      </c>
      <c r="E2537" s="1">
        <v>1177.4373940354301</v>
      </c>
      <c r="F2537">
        <v>0</v>
      </c>
      <c r="G2537">
        <f t="shared" si="117"/>
        <v>1177.4373940354301</v>
      </c>
      <c r="H2537">
        <f t="shared" si="118"/>
        <v>1</v>
      </c>
      <c r="I2537">
        <f t="shared" si="119"/>
        <v>0</v>
      </c>
    </row>
    <row r="2538" spans="1:9" x14ac:dyDescent="0.3">
      <c r="A2538" s="2">
        <v>2537</v>
      </c>
      <c r="B2538" t="s">
        <v>402</v>
      </c>
      <c r="C2538" t="s">
        <v>51</v>
      </c>
      <c r="D2538" t="s">
        <v>291</v>
      </c>
      <c r="E2538">
        <v>621.47396493273402</v>
      </c>
      <c r="F2538">
        <v>0</v>
      </c>
      <c r="G2538">
        <f t="shared" si="117"/>
        <v>621.47396493273402</v>
      </c>
      <c r="H2538">
        <f t="shared" si="118"/>
        <v>1</v>
      </c>
      <c r="I2538">
        <f t="shared" si="119"/>
        <v>0</v>
      </c>
    </row>
    <row r="2539" spans="1:9" x14ac:dyDescent="0.3">
      <c r="A2539" s="2">
        <v>2538</v>
      </c>
      <c r="B2539" t="s">
        <v>402</v>
      </c>
      <c r="C2539" t="s">
        <v>301</v>
      </c>
      <c r="D2539" t="s">
        <v>298</v>
      </c>
      <c r="E2539" s="1">
        <v>1359.5191899280201</v>
      </c>
      <c r="F2539">
        <v>0</v>
      </c>
      <c r="G2539">
        <f t="shared" si="117"/>
        <v>1359.5191899280201</v>
      </c>
      <c r="H2539">
        <f t="shared" si="118"/>
        <v>1</v>
      </c>
      <c r="I2539">
        <f t="shared" si="119"/>
        <v>0</v>
      </c>
    </row>
    <row r="2540" spans="1:9" x14ac:dyDescent="0.3">
      <c r="A2540" s="2">
        <v>2539</v>
      </c>
      <c r="B2540" t="s">
        <v>402</v>
      </c>
      <c r="C2540" t="s">
        <v>301</v>
      </c>
      <c r="D2540" t="s">
        <v>325</v>
      </c>
      <c r="E2540">
        <v>613.90786227046203</v>
      </c>
      <c r="F2540">
        <v>0</v>
      </c>
      <c r="G2540">
        <f t="shared" si="117"/>
        <v>613.90786227046203</v>
      </c>
      <c r="H2540">
        <f t="shared" si="118"/>
        <v>1</v>
      </c>
      <c r="I2540">
        <f t="shared" si="119"/>
        <v>0</v>
      </c>
    </row>
    <row r="2541" spans="1:9" x14ac:dyDescent="0.3">
      <c r="A2541" s="2">
        <v>2540</v>
      </c>
      <c r="B2541" t="s">
        <v>402</v>
      </c>
      <c r="C2541" t="s">
        <v>301</v>
      </c>
      <c r="D2541" t="s">
        <v>284</v>
      </c>
      <c r="E2541" s="1">
        <v>1285.31332244695</v>
      </c>
      <c r="F2541">
        <v>0</v>
      </c>
      <c r="G2541">
        <f t="shared" si="117"/>
        <v>1285.31332244695</v>
      </c>
      <c r="H2541">
        <f t="shared" si="118"/>
        <v>1</v>
      </c>
      <c r="I2541">
        <f t="shared" si="119"/>
        <v>0</v>
      </c>
    </row>
    <row r="2542" spans="1:9" x14ac:dyDescent="0.3">
      <c r="A2542" s="2">
        <v>2541</v>
      </c>
      <c r="B2542" t="s">
        <v>402</v>
      </c>
      <c r="C2542" t="s">
        <v>301</v>
      </c>
      <c r="D2542" t="s">
        <v>287</v>
      </c>
      <c r="E2542" s="1">
        <v>2732.8106835680301</v>
      </c>
      <c r="F2542">
        <v>0</v>
      </c>
      <c r="G2542">
        <f t="shared" si="117"/>
        <v>2732.8106835680301</v>
      </c>
      <c r="H2542">
        <f t="shared" si="118"/>
        <v>1</v>
      </c>
      <c r="I2542">
        <f t="shared" si="119"/>
        <v>0</v>
      </c>
    </row>
    <row r="2543" spans="1:9" x14ac:dyDescent="0.3">
      <c r="A2543" s="2">
        <v>2542</v>
      </c>
      <c r="B2543" t="s">
        <v>402</v>
      </c>
      <c r="C2543" t="s">
        <v>301</v>
      </c>
      <c r="D2543" t="s">
        <v>292</v>
      </c>
      <c r="E2543">
        <v>809.43172792679297</v>
      </c>
      <c r="F2543">
        <v>0</v>
      </c>
      <c r="G2543">
        <f t="shared" si="117"/>
        <v>809.43172792679297</v>
      </c>
      <c r="H2543">
        <f t="shared" si="118"/>
        <v>1</v>
      </c>
      <c r="I2543">
        <f t="shared" si="119"/>
        <v>0</v>
      </c>
    </row>
    <row r="2544" spans="1:9" x14ac:dyDescent="0.3">
      <c r="A2544" s="2">
        <v>2543</v>
      </c>
      <c r="B2544" t="s">
        <v>402</v>
      </c>
      <c r="C2544" t="s">
        <v>301</v>
      </c>
      <c r="D2544" t="s">
        <v>291</v>
      </c>
      <c r="E2544">
        <v>269.79577269307202</v>
      </c>
      <c r="F2544">
        <v>0</v>
      </c>
      <c r="G2544">
        <f t="shared" si="117"/>
        <v>269.79577269307202</v>
      </c>
      <c r="H2544">
        <f t="shared" si="118"/>
        <v>1</v>
      </c>
      <c r="I2544">
        <f t="shared" si="119"/>
        <v>0</v>
      </c>
    </row>
    <row r="2545" spans="1:9" x14ac:dyDescent="0.3">
      <c r="A2545" s="2">
        <v>2544</v>
      </c>
      <c r="B2545" t="s">
        <v>402</v>
      </c>
      <c r="C2545" t="s">
        <v>406</v>
      </c>
      <c r="D2545" t="s">
        <v>12</v>
      </c>
      <c r="E2545">
        <v>0</v>
      </c>
      <c r="F2545" s="1">
        <v>1243.04167527765</v>
      </c>
      <c r="G2545">
        <f t="shared" si="117"/>
        <v>1243.04167527765</v>
      </c>
      <c r="H2545">
        <f t="shared" si="118"/>
        <v>0</v>
      </c>
      <c r="I2545">
        <f t="shared" si="119"/>
        <v>1</v>
      </c>
    </row>
    <row r="2546" spans="1:9" x14ac:dyDescent="0.3">
      <c r="A2546" s="2">
        <v>2545</v>
      </c>
      <c r="B2546" t="s">
        <v>402</v>
      </c>
      <c r="C2546" t="s">
        <v>406</v>
      </c>
      <c r="D2546" t="s">
        <v>323</v>
      </c>
      <c r="E2546">
        <v>11.420560402304201</v>
      </c>
      <c r="F2546" s="1">
        <v>3400.88929091</v>
      </c>
      <c r="G2546">
        <f t="shared" si="117"/>
        <v>3412.3098513123041</v>
      </c>
      <c r="H2546">
        <f t="shared" si="118"/>
        <v>3.3468708587269962E-3</v>
      </c>
      <c r="I2546">
        <f t="shared" si="119"/>
        <v>0.99665312914127302</v>
      </c>
    </row>
    <row r="2547" spans="1:9" x14ac:dyDescent="0.3">
      <c r="A2547" s="2">
        <v>2546</v>
      </c>
      <c r="B2547" t="s">
        <v>402</v>
      </c>
      <c r="C2547" t="s">
        <v>406</v>
      </c>
      <c r="D2547" t="s">
        <v>403</v>
      </c>
      <c r="E2547">
        <v>307.04596583947603</v>
      </c>
      <c r="F2547">
        <v>178.274686846701</v>
      </c>
      <c r="G2547">
        <f t="shared" si="117"/>
        <v>485.32065268617703</v>
      </c>
      <c r="H2547">
        <f t="shared" si="118"/>
        <v>0.63266618500577432</v>
      </c>
      <c r="I2547">
        <f t="shared" si="119"/>
        <v>0.36733381499422568</v>
      </c>
    </row>
    <row r="2548" spans="1:9" x14ac:dyDescent="0.3">
      <c r="A2548" s="2">
        <v>2547</v>
      </c>
      <c r="B2548" t="s">
        <v>402</v>
      </c>
      <c r="C2548" t="s">
        <v>406</v>
      </c>
      <c r="D2548" t="s">
        <v>13</v>
      </c>
      <c r="E2548" s="1">
        <v>5123.6312170580204</v>
      </c>
      <c r="F2548" s="1">
        <v>1784.8690110615801</v>
      </c>
      <c r="G2548">
        <f t="shared" si="117"/>
        <v>6908.5002281196003</v>
      </c>
      <c r="H2548">
        <f t="shared" si="118"/>
        <v>0.74164160785626887</v>
      </c>
      <c r="I2548">
        <f t="shared" si="119"/>
        <v>0.25835839214373119</v>
      </c>
    </row>
    <row r="2549" spans="1:9" x14ac:dyDescent="0.3">
      <c r="A2549" s="2">
        <v>2548</v>
      </c>
      <c r="B2549" t="s">
        <v>402</v>
      </c>
      <c r="C2549" t="s">
        <v>406</v>
      </c>
      <c r="D2549" t="s">
        <v>14</v>
      </c>
      <c r="E2549" s="1">
        <v>1242.97306690184</v>
      </c>
      <c r="F2549" s="1">
        <v>1041.6103088601001</v>
      </c>
      <c r="G2549">
        <f t="shared" si="117"/>
        <v>2284.5833757619403</v>
      </c>
      <c r="H2549">
        <f t="shared" si="118"/>
        <v>0.54406990792677512</v>
      </c>
      <c r="I2549">
        <f t="shared" si="119"/>
        <v>0.45593009207322477</v>
      </c>
    </row>
    <row r="2550" spans="1:9" x14ac:dyDescent="0.3">
      <c r="A2550" s="2">
        <v>2549</v>
      </c>
      <c r="B2550" t="s">
        <v>402</v>
      </c>
      <c r="C2550" t="s">
        <v>406</v>
      </c>
      <c r="D2550" t="s">
        <v>282</v>
      </c>
      <c r="E2550">
        <v>643.73992507119499</v>
      </c>
      <c r="F2550" s="1">
        <v>2956.9429138248602</v>
      </c>
      <c r="G2550">
        <f t="shared" si="117"/>
        <v>3600.6828388960553</v>
      </c>
      <c r="H2550">
        <f t="shared" si="118"/>
        <v>0.17878273479609252</v>
      </c>
      <c r="I2550">
        <f t="shared" si="119"/>
        <v>0.82121726520390748</v>
      </c>
    </row>
    <row r="2551" spans="1:9" x14ac:dyDescent="0.3">
      <c r="A2551" s="2">
        <v>2550</v>
      </c>
      <c r="B2551" t="s">
        <v>402</v>
      </c>
      <c r="C2551" t="s">
        <v>406</v>
      </c>
      <c r="D2551" t="s">
        <v>324</v>
      </c>
      <c r="E2551">
        <v>958.90331613283797</v>
      </c>
      <c r="F2551">
        <v>72.536213135357997</v>
      </c>
      <c r="G2551">
        <f t="shared" si="117"/>
        <v>1031.4395292681959</v>
      </c>
      <c r="H2551">
        <f t="shared" si="118"/>
        <v>0.9296747787174473</v>
      </c>
      <c r="I2551">
        <f t="shared" si="119"/>
        <v>7.0325221282552822E-2</v>
      </c>
    </row>
    <row r="2552" spans="1:9" x14ac:dyDescent="0.3">
      <c r="A2552" s="2">
        <v>2551</v>
      </c>
      <c r="B2552" t="s">
        <v>402</v>
      </c>
      <c r="C2552" t="s">
        <v>406</v>
      </c>
      <c r="D2552" t="s">
        <v>325</v>
      </c>
      <c r="E2552">
        <v>327.869946387109</v>
      </c>
      <c r="F2552" s="1">
        <v>4352.39173580643</v>
      </c>
      <c r="G2552">
        <f t="shared" si="117"/>
        <v>4680.2616821935389</v>
      </c>
      <c r="H2552">
        <f t="shared" si="118"/>
        <v>7.005376379584044E-2</v>
      </c>
      <c r="I2552">
        <f t="shared" si="119"/>
        <v>0.92994623620415962</v>
      </c>
    </row>
    <row r="2553" spans="1:9" x14ac:dyDescent="0.3">
      <c r="A2553" s="2">
        <v>2552</v>
      </c>
      <c r="B2553" t="s">
        <v>402</v>
      </c>
      <c r="C2553" t="s">
        <v>406</v>
      </c>
      <c r="D2553" t="s">
        <v>290</v>
      </c>
      <c r="E2553">
        <v>326.19764763935001</v>
      </c>
      <c r="F2553" s="1">
        <v>2401.14438493228</v>
      </c>
      <c r="G2553">
        <f t="shared" si="117"/>
        <v>2727.3420325716302</v>
      </c>
      <c r="H2553">
        <f t="shared" si="118"/>
        <v>0.11960276479579494</v>
      </c>
      <c r="I2553">
        <f t="shared" si="119"/>
        <v>0.88039723520420499</v>
      </c>
    </row>
    <row r="2554" spans="1:9" x14ac:dyDescent="0.3">
      <c r="A2554" s="2">
        <v>2553</v>
      </c>
      <c r="B2554" t="s">
        <v>402</v>
      </c>
      <c r="C2554" t="s">
        <v>406</v>
      </c>
      <c r="D2554" t="s">
        <v>284</v>
      </c>
      <c r="E2554" s="1">
        <v>4556.5763318854497</v>
      </c>
      <c r="F2554" s="1">
        <v>5662.3861266020303</v>
      </c>
      <c r="G2554">
        <f t="shared" si="117"/>
        <v>10218.96245848748</v>
      </c>
      <c r="H2554">
        <f t="shared" si="118"/>
        <v>0.44589422364507575</v>
      </c>
      <c r="I2554">
        <f t="shared" si="119"/>
        <v>0.5541057763549242</v>
      </c>
    </row>
    <row r="2555" spans="1:9" x14ac:dyDescent="0.3">
      <c r="A2555" s="2">
        <v>2554</v>
      </c>
      <c r="B2555" t="s">
        <v>402</v>
      </c>
      <c r="C2555" t="s">
        <v>406</v>
      </c>
      <c r="D2555" t="s">
        <v>295</v>
      </c>
      <c r="E2555">
        <v>0</v>
      </c>
      <c r="F2555" s="1">
        <v>1372.40003171739</v>
      </c>
      <c r="G2555">
        <f t="shared" si="117"/>
        <v>1372.40003171739</v>
      </c>
      <c r="H2555">
        <f t="shared" si="118"/>
        <v>0</v>
      </c>
      <c r="I2555">
        <f t="shared" si="119"/>
        <v>1</v>
      </c>
    </row>
    <row r="2556" spans="1:9" x14ac:dyDescent="0.3">
      <c r="A2556" s="2">
        <v>2555</v>
      </c>
      <c r="B2556" t="s">
        <v>402</v>
      </c>
      <c r="C2556" t="s">
        <v>406</v>
      </c>
      <c r="D2556" t="s">
        <v>285</v>
      </c>
      <c r="E2556">
        <v>0</v>
      </c>
      <c r="F2556">
        <v>301.380723162501</v>
      </c>
      <c r="G2556">
        <f t="shared" si="117"/>
        <v>301.380723162501</v>
      </c>
      <c r="H2556">
        <f t="shared" si="118"/>
        <v>0</v>
      </c>
      <c r="I2556">
        <f t="shared" si="119"/>
        <v>1</v>
      </c>
    </row>
    <row r="2557" spans="1:9" x14ac:dyDescent="0.3">
      <c r="A2557" s="2">
        <v>2556</v>
      </c>
      <c r="B2557" t="s">
        <v>402</v>
      </c>
      <c r="C2557" t="s">
        <v>406</v>
      </c>
      <c r="D2557" t="s">
        <v>286</v>
      </c>
      <c r="E2557" s="1">
        <v>7221.1821417379897</v>
      </c>
      <c r="F2557" s="1">
        <v>40330.522008986904</v>
      </c>
      <c r="G2557">
        <f t="shared" si="117"/>
        <v>47551.704150724894</v>
      </c>
      <c r="H2557">
        <f t="shared" si="118"/>
        <v>0.15185958675316807</v>
      </c>
      <c r="I2557">
        <f t="shared" si="119"/>
        <v>0.84814041324683187</v>
      </c>
    </row>
    <row r="2558" spans="1:9" x14ac:dyDescent="0.3">
      <c r="A2558" s="2">
        <v>2557</v>
      </c>
      <c r="B2558" t="s">
        <v>402</v>
      </c>
      <c r="C2558" t="s">
        <v>406</v>
      </c>
      <c r="D2558" t="s">
        <v>299</v>
      </c>
      <c r="E2558">
        <v>722.25750466407897</v>
      </c>
      <c r="F2558">
        <v>67.484801048020401</v>
      </c>
      <c r="G2558">
        <f t="shared" si="117"/>
        <v>789.74230571209932</v>
      </c>
      <c r="H2558">
        <f t="shared" si="118"/>
        <v>0.91454832727091873</v>
      </c>
      <c r="I2558">
        <f t="shared" si="119"/>
        <v>8.5451672729081316E-2</v>
      </c>
    </row>
    <row r="2559" spans="1:9" x14ac:dyDescent="0.3">
      <c r="A2559" s="2">
        <v>2558</v>
      </c>
      <c r="B2559" t="s">
        <v>402</v>
      </c>
      <c r="C2559" t="s">
        <v>406</v>
      </c>
      <c r="D2559" t="s">
        <v>404</v>
      </c>
      <c r="E2559" s="1">
        <v>2335.9097268611699</v>
      </c>
      <c r="F2559" s="1">
        <v>2770.0591790845701</v>
      </c>
      <c r="G2559">
        <f t="shared" si="117"/>
        <v>5105.9689059457396</v>
      </c>
      <c r="H2559">
        <f t="shared" si="118"/>
        <v>0.45748608538157698</v>
      </c>
      <c r="I2559">
        <f t="shared" si="119"/>
        <v>0.54251391461842313</v>
      </c>
    </row>
    <row r="2560" spans="1:9" x14ac:dyDescent="0.3">
      <c r="A2560" s="2">
        <v>2559</v>
      </c>
      <c r="B2560" t="s">
        <v>402</v>
      </c>
      <c r="C2560" t="s">
        <v>406</v>
      </c>
      <c r="D2560" t="s">
        <v>300</v>
      </c>
      <c r="E2560">
        <v>178.67475220925601</v>
      </c>
      <c r="F2560">
        <v>345.97572860410702</v>
      </c>
      <c r="G2560">
        <f t="shared" si="117"/>
        <v>524.65048081336306</v>
      </c>
      <c r="H2560">
        <f t="shared" si="118"/>
        <v>0.34055958918070067</v>
      </c>
      <c r="I2560">
        <f t="shared" si="119"/>
        <v>0.65944041081929927</v>
      </c>
    </row>
    <row r="2561" spans="1:9" x14ac:dyDescent="0.3">
      <c r="A2561" s="2">
        <v>2560</v>
      </c>
      <c r="B2561" t="s">
        <v>402</v>
      </c>
      <c r="C2561" t="s">
        <v>406</v>
      </c>
      <c r="D2561" t="s">
        <v>287</v>
      </c>
      <c r="E2561">
        <v>641.97919417724995</v>
      </c>
      <c r="F2561" s="1">
        <v>11024.5359469302</v>
      </c>
      <c r="G2561">
        <f t="shared" si="117"/>
        <v>11666.515141107449</v>
      </c>
      <c r="H2561">
        <f t="shared" si="118"/>
        <v>5.502750276431817E-2</v>
      </c>
      <c r="I2561">
        <f t="shared" si="119"/>
        <v>0.94497249723568189</v>
      </c>
    </row>
    <row r="2562" spans="1:9" x14ac:dyDescent="0.3">
      <c r="A2562" s="2">
        <v>2561</v>
      </c>
      <c r="B2562" t="s">
        <v>402</v>
      </c>
      <c r="C2562" t="s">
        <v>406</v>
      </c>
      <c r="D2562" t="s">
        <v>292</v>
      </c>
      <c r="E2562">
        <v>0.43815373739408597</v>
      </c>
      <c r="F2562" s="1">
        <v>2331.3325860684499</v>
      </c>
      <c r="G2562">
        <f t="shared" si="117"/>
        <v>2331.7707398058442</v>
      </c>
      <c r="H2562">
        <f t="shared" si="118"/>
        <v>1.8790601061859495E-4</v>
      </c>
      <c r="I2562">
        <f t="shared" si="119"/>
        <v>0.99981209398938131</v>
      </c>
    </row>
    <row r="2563" spans="1:9" x14ac:dyDescent="0.3">
      <c r="A2563" s="2">
        <v>2562</v>
      </c>
      <c r="B2563" t="s">
        <v>402</v>
      </c>
      <c r="C2563" t="s">
        <v>406</v>
      </c>
      <c r="D2563" t="s">
        <v>170</v>
      </c>
      <c r="E2563" s="1">
        <v>9871.7726316902808</v>
      </c>
      <c r="F2563" s="1">
        <v>33203.2656718285</v>
      </c>
      <c r="G2563">
        <f t="shared" ref="G2563:G2626" si="120">SUM(E2563:F2563)</f>
        <v>43075.038303518784</v>
      </c>
      <c r="H2563">
        <f t="shared" ref="H2563:H2626" si="121">E2563/G2563</f>
        <v>0.22917617767698792</v>
      </c>
      <c r="I2563">
        <f t="shared" ref="I2563:I2626" si="122">F2563/G2563</f>
        <v>0.77082382232301205</v>
      </c>
    </row>
    <row r="2564" spans="1:9" x14ac:dyDescent="0.3">
      <c r="A2564" s="2">
        <v>2563</v>
      </c>
      <c r="B2564" t="s">
        <v>402</v>
      </c>
      <c r="C2564" t="s">
        <v>406</v>
      </c>
      <c r="D2564" t="s">
        <v>171</v>
      </c>
      <c r="E2564">
        <v>0</v>
      </c>
      <c r="F2564">
        <v>259.33285822572998</v>
      </c>
      <c r="G2564">
        <f t="shared" si="120"/>
        <v>259.33285822572998</v>
      </c>
      <c r="H2564">
        <f t="shared" si="121"/>
        <v>0</v>
      </c>
      <c r="I2564">
        <f t="shared" si="122"/>
        <v>1</v>
      </c>
    </row>
    <row r="2565" spans="1:9" x14ac:dyDescent="0.3">
      <c r="A2565" s="2">
        <v>2564</v>
      </c>
      <c r="B2565" t="s">
        <v>402</v>
      </c>
      <c r="C2565" t="s">
        <v>406</v>
      </c>
      <c r="D2565" t="s">
        <v>288</v>
      </c>
      <c r="E2565">
        <v>0.99308663090903004</v>
      </c>
      <c r="F2565" s="1">
        <v>2218.7262079904099</v>
      </c>
      <c r="G2565">
        <f t="shared" si="120"/>
        <v>2219.719294621319</v>
      </c>
      <c r="H2565">
        <f t="shared" si="121"/>
        <v>4.4739289031519149E-4</v>
      </c>
      <c r="I2565">
        <f t="shared" si="122"/>
        <v>0.99955260710968474</v>
      </c>
    </row>
    <row r="2566" spans="1:9" x14ac:dyDescent="0.3">
      <c r="A2566" s="2">
        <v>2565</v>
      </c>
      <c r="B2566" t="s">
        <v>402</v>
      </c>
      <c r="C2566" t="s">
        <v>406</v>
      </c>
      <c r="D2566" t="s">
        <v>306</v>
      </c>
      <c r="E2566">
        <v>0.303213435487863</v>
      </c>
      <c r="F2566">
        <v>376.95768022441098</v>
      </c>
      <c r="G2566">
        <f t="shared" si="120"/>
        <v>377.26089365989884</v>
      </c>
      <c r="H2566">
        <f t="shared" si="121"/>
        <v>8.037234724922491E-4</v>
      </c>
      <c r="I2566">
        <f t="shared" si="122"/>
        <v>0.99919627652750775</v>
      </c>
    </row>
    <row r="2567" spans="1:9" x14ac:dyDescent="0.3">
      <c r="A2567" s="2">
        <v>2566</v>
      </c>
      <c r="B2567" t="s">
        <v>402</v>
      </c>
      <c r="C2567" t="s">
        <v>406</v>
      </c>
      <c r="D2567" t="s">
        <v>291</v>
      </c>
      <c r="E2567">
        <v>201.872134541473</v>
      </c>
      <c r="F2567" s="1">
        <v>3867.86968651093</v>
      </c>
      <c r="G2567">
        <f t="shared" si="120"/>
        <v>4069.7418210524029</v>
      </c>
      <c r="H2567">
        <f t="shared" si="121"/>
        <v>4.9603179616261373E-2</v>
      </c>
      <c r="I2567">
        <f t="shared" si="122"/>
        <v>0.95039682038373863</v>
      </c>
    </row>
    <row r="2568" spans="1:9" x14ac:dyDescent="0.3">
      <c r="A2568" s="2">
        <v>2567</v>
      </c>
      <c r="B2568" t="s">
        <v>402</v>
      </c>
      <c r="C2568" t="s">
        <v>407</v>
      </c>
      <c r="D2568" t="s">
        <v>323</v>
      </c>
      <c r="E2568">
        <v>0</v>
      </c>
      <c r="F2568" s="1">
        <v>3304.1673571175702</v>
      </c>
      <c r="G2568">
        <f t="shared" si="120"/>
        <v>3304.1673571175702</v>
      </c>
      <c r="H2568">
        <f t="shared" si="121"/>
        <v>0</v>
      </c>
      <c r="I2568">
        <f t="shared" si="122"/>
        <v>1</v>
      </c>
    </row>
    <row r="2569" spans="1:9" x14ac:dyDescent="0.3">
      <c r="A2569" s="2">
        <v>2568</v>
      </c>
      <c r="B2569" t="s">
        <v>402</v>
      </c>
      <c r="C2569" t="s">
        <v>407</v>
      </c>
      <c r="D2569" t="s">
        <v>13</v>
      </c>
      <c r="E2569">
        <v>0</v>
      </c>
      <c r="F2569">
        <v>324.05431357835897</v>
      </c>
      <c r="G2569">
        <f t="shared" si="120"/>
        <v>324.05431357835897</v>
      </c>
      <c r="H2569">
        <f t="shared" si="121"/>
        <v>0</v>
      </c>
      <c r="I2569">
        <f t="shared" si="122"/>
        <v>1</v>
      </c>
    </row>
    <row r="2570" spans="1:9" x14ac:dyDescent="0.3">
      <c r="A2570" s="2">
        <v>2569</v>
      </c>
      <c r="B2570" t="s">
        <v>402</v>
      </c>
      <c r="C2570" t="s">
        <v>407</v>
      </c>
      <c r="D2570" t="s">
        <v>14</v>
      </c>
      <c r="E2570">
        <v>0</v>
      </c>
      <c r="F2570">
        <v>444.734031731024</v>
      </c>
      <c r="G2570">
        <f t="shared" si="120"/>
        <v>444.734031731024</v>
      </c>
      <c r="H2570">
        <f t="shared" si="121"/>
        <v>0</v>
      </c>
      <c r="I2570">
        <f t="shared" si="122"/>
        <v>1</v>
      </c>
    </row>
    <row r="2571" spans="1:9" x14ac:dyDescent="0.3">
      <c r="A2571" s="2">
        <v>2570</v>
      </c>
      <c r="B2571" t="s">
        <v>402</v>
      </c>
      <c r="C2571" t="s">
        <v>407</v>
      </c>
      <c r="D2571" t="s">
        <v>298</v>
      </c>
      <c r="E2571">
        <v>0</v>
      </c>
      <c r="F2571">
        <v>782.11205501143195</v>
      </c>
      <c r="G2571">
        <f t="shared" si="120"/>
        <v>782.11205501143195</v>
      </c>
      <c r="H2571">
        <f t="shared" si="121"/>
        <v>0</v>
      </c>
      <c r="I2571">
        <f t="shared" si="122"/>
        <v>1</v>
      </c>
    </row>
    <row r="2572" spans="1:9" x14ac:dyDescent="0.3">
      <c r="A2572" s="2">
        <v>2571</v>
      </c>
      <c r="B2572" t="s">
        <v>402</v>
      </c>
      <c r="C2572" t="s">
        <v>407</v>
      </c>
      <c r="D2572" t="s">
        <v>325</v>
      </c>
      <c r="E2572">
        <v>0.59099498853421495</v>
      </c>
      <c r="F2572" s="1">
        <v>6795.6109402039301</v>
      </c>
      <c r="G2572">
        <f t="shared" si="120"/>
        <v>6796.2019351924646</v>
      </c>
      <c r="H2572">
        <f t="shared" si="121"/>
        <v>8.6959598047534813E-5</v>
      </c>
      <c r="I2572">
        <f t="shared" si="122"/>
        <v>0.99991304040195239</v>
      </c>
    </row>
    <row r="2573" spans="1:9" x14ac:dyDescent="0.3">
      <c r="A2573" s="2">
        <v>2572</v>
      </c>
      <c r="B2573" t="s">
        <v>402</v>
      </c>
      <c r="C2573" t="s">
        <v>407</v>
      </c>
      <c r="D2573" t="s">
        <v>290</v>
      </c>
      <c r="E2573">
        <v>2.64361866673848</v>
      </c>
      <c r="F2573" s="1">
        <v>1964.26635085727</v>
      </c>
      <c r="G2573">
        <f t="shared" si="120"/>
        <v>1966.9099695240086</v>
      </c>
      <c r="H2573">
        <f t="shared" si="121"/>
        <v>1.3440466049283561E-3</v>
      </c>
      <c r="I2573">
        <f t="shared" si="122"/>
        <v>0.99865595339507163</v>
      </c>
    </row>
    <row r="2574" spans="1:9" x14ac:dyDescent="0.3">
      <c r="A2574" s="2">
        <v>2573</v>
      </c>
      <c r="B2574" t="s">
        <v>402</v>
      </c>
      <c r="C2574" t="s">
        <v>407</v>
      </c>
      <c r="D2574" t="s">
        <v>284</v>
      </c>
      <c r="E2574">
        <v>210.342554730356</v>
      </c>
      <c r="F2574" s="1">
        <v>1965.9419976106001</v>
      </c>
      <c r="G2574">
        <f t="shared" si="120"/>
        <v>2176.284552340956</v>
      </c>
      <c r="H2574">
        <f t="shared" si="121"/>
        <v>9.6652137931180729E-2</v>
      </c>
      <c r="I2574">
        <f t="shared" si="122"/>
        <v>0.90334786206881934</v>
      </c>
    </row>
    <row r="2575" spans="1:9" x14ac:dyDescent="0.3">
      <c r="A2575" s="2">
        <v>2574</v>
      </c>
      <c r="B2575" t="s">
        <v>402</v>
      </c>
      <c r="C2575" t="s">
        <v>407</v>
      </c>
      <c r="D2575" t="s">
        <v>295</v>
      </c>
      <c r="E2575">
        <v>0</v>
      </c>
      <c r="F2575">
        <v>578.33973041441504</v>
      </c>
      <c r="G2575">
        <f t="shared" si="120"/>
        <v>578.33973041441504</v>
      </c>
      <c r="H2575">
        <f t="shared" si="121"/>
        <v>0</v>
      </c>
      <c r="I2575">
        <f t="shared" si="122"/>
        <v>1</v>
      </c>
    </row>
    <row r="2576" spans="1:9" x14ac:dyDescent="0.3">
      <c r="A2576" s="2">
        <v>2575</v>
      </c>
      <c r="B2576" t="s">
        <v>402</v>
      </c>
      <c r="C2576" t="s">
        <v>407</v>
      </c>
      <c r="D2576" t="s">
        <v>286</v>
      </c>
      <c r="E2576">
        <v>0</v>
      </c>
      <c r="F2576" s="1">
        <v>1214.4756356232699</v>
      </c>
      <c r="G2576">
        <f t="shared" si="120"/>
        <v>1214.4756356232699</v>
      </c>
      <c r="H2576">
        <f t="shared" si="121"/>
        <v>0</v>
      </c>
      <c r="I2576">
        <f t="shared" si="122"/>
        <v>1</v>
      </c>
    </row>
    <row r="2577" spans="1:9" x14ac:dyDescent="0.3">
      <c r="A2577" s="2">
        <v>2576</v>
      </c>
      <c r="B2577" t="s">
        <v>402</v>
      </c>
      <c r="C2577" t="s">
        <v>407</v>
      </c>
      <c r="D2577" t="s">
        <v>404</v>
      </c>
      <c r="E2577">
        <v>0</v>
      </c>
      <c r="F2577">
        <v>458.65755295193202</v>
      </c>
      <c r="G2577">
        <f t="shared" si="120"/>
        <v>458.65755295193202</v>
      </c>
      <c r="H2577">
        <f t="shared" si="121"/>
        <v>0</v>
      </c>
      <c r="I2577">
        <f t="shared" si="122"/>
        <v>1</v>
      </c>
    </row>
    <row r="2578" spans="1:9" x14ac:dyDescent="0.3">
      <c r="A2578" s="2">
        <v>2577</v>
      </c>
      <c r="B2578" t="s">
        <v>402</v>
      </c>
      <c r="C2578" t="s">
        <v>407</v>
      </c>
      <c r="D2578" t="s">
        <v>287</v>
      </c>
      <c r="E2578">
        <v>0</v>
      </c>
      <c r="F2578" s="1">
        <v>1961.51414391463</v>
      </c>
      <c r="G2578">
        <f t="shared" si="120"/>
        <v>1961.51414391463</v>
      </c>
      <c r="H2578">
        <f t="shared" si="121"/>
        <v>0</v>
      </c>
      <c r="I2578">
        <f t="shared" si="122"/>
        <v>1</v>
      </c>
    </row>
    <row r="2579" spans="1:9" x14ac:dyDescent="0.3">
      <c r="A2579" s="2">
        <v>2578</v>
      </c>
      <c r="B2579" t="s">
        <v>402</v>
      </c>
      <c r="C2579" t="s">
        <v>407</v>
      </c>
      <c r="D2579" t="s">
        <v>292</v>
      </c>
      <c r="E2579">
        <v>9.3061576739372605</v>
      </c>
      <c r="F2579" s="1">
        <v>1885.6179124374801</v>
      </c>
      <c r="G2579">
        <f t="shared" si="120"/>
        <v>1894.9240701114172</v>
      </c>
      <c r="H2579">
        <f t="shared" si="121"/>
        <v>4.9110979277338955E-3</v>
      </c>
      <c r="I2579">
        <f t="shared" si="122"/>
        <v>0.99508890207226619</v>
      </c>
    </row>
    <row r="2580" spans="1:9" x14ac:dyDescent="0.3">
      <c r="A2580" s="2">
        <v>2579</v>
      </c>
      <c r="B2580" t="s">
        <v>402</v>
      </c>
      <c r="C2580" t="s">
        <v>59</v>
      </c>
      <c r="D2580" t="s">
        <v>11</v>
      </c>
      <c r="E2580">
        <v>343.65833757905699</v>
      </c>
      <c r="F2580">
        <v>0</v>
      </c>
      <c r="G2580">
        <f t="shared" si="120"/>
        <v>343.65833757905699</v>
      </c>
      <c r="H2580">
        <f t="shared" si="121"/>
        <v>1</v>
      </c>
      <c r="I2580">
        <f t="shared" si="122"/>
        <v>0</v>
      </c>
    </row>
    <row r="2581" spans="1:9" x14ac:dyDescent="0.3">
      <c r="A2581" s="2">
        <v>2580</v>
      </c>
      <c r="B2581" t="s">
        <v>402</v>
      </c>
      <c r="C2581" t="s">
        <v>59</v>
      </c>
      <c r="D2581" t="s">
        <v>12</v>
      </c>
      <c r="E2581">
        <v>711.63855958140698</v>
      </c>
      <c r="F2581">
        <v>0</v>
      </c>
      <c r="G2581">
        <f t="shared" si="120"/>
        <v>711.63855958140698</v>
      </c>
      <c r="H2581">
        <f t="shared" si="121"/>
        <v>1</v>
      </c>
      <c r="I2581">
        <f t="shared" si="122"/>
        <v>0</v>
      </c>
    </row>
    <row r="2582" spans="1:9" x14ac:dyDescent="0.3">
      <c r="A2582" s="2">
        <v>2581</v>
      </c>
      <c r="B2582" t="s">
        <v>402</v>
      </c>
      <c r="C2582" t="s">
        <v>59</v>
      </c>
      <c r="D2582" t="s">
        <v>162</v>
      </c>
      <c r="E2582">
        <v>640.66796405544801</v>
      </c>
      <c r="F2582">
        <v>0</v>
      </c>
      <c r="G2582">
        <f t="shared" si="120"/>
        <v>640.66796405544801</v>
      </c>
      <c r="H2582">
        <f t="shared" si="121"/>
        <v>1</v>
      </c>
      <c r="I2582">
        <f t="shared" si="122"/>
        <v>0</v>
      </c>
    </row>
    <row r="2583" spans="1:9" x14ac:dyDescent="0.3">
      <c r="A2583" s="2">
        <v>2582</v>
      </c>
      <c r="B2583" t="s">
        <v>402</v>
      </c>
      <c r="C2583" t="s">
        <v>59</v>
      </c>
      <c r="D2583" t="s">
        <v>14</v>
      </c>
      <c r="E2583">
        <v>496.27372436111398</v>
      </c>
      <c r="F2583">
        <v>0</v>
      </c>
      <c r="G2583">
        <f t="shared" si="120"/>
        <v>496.27372436111398</v>
      </c>
      <c r="H2583">
        <f t="shared" si="121"/>
        <v>1</v>
      </c>
      <c r="I2583">
        <f t="shared" si="122"/>
        <v>0</v>
      </c>
    </row>
    <row r="2584" spans="1:9" x14ac:dyDescent="0.3">
      <c r="A2584" s="2">
        <v>2583</v>
      </c>
      <c r="B2584" t="s">
        <v>402</v>
      </c>
      <c r="C2584" t="s">
        <v>59</v>
      </c>
      <c r="D2584" t="s">
        <v>283</v>
      </c>
      <c r="E2584">
        <v>65.185222470011794</v>
      </c>
      <c r="F2584">
        <v>25.145355136431998</v>
      </c>
      <c r="G2584">
        <f t="shared" si="120"/>
        <v>90.330577606443796</v>
      </c>
      <c r="H2584">
        <f t="shared" si="121"/>
        <v>0.72162964299878185</v>
      </c>
      <c r="I2584">
        <f t="shared" si="122"/>
        <v>0.27837035700121809</v>
      </c>
    </row>
    <row r="2585" spans="1:9" x14ac:dyDescent="0.3">
      <c r="A2585" s="2">
        <v>2584</v>
      </c>
      <c r="B2585" t="s">
        <v>402</v>
      </c>
      <c r="C2585" t="s">
        <v>59</v>
      </c>
      <c r="D2585" t="s">
        <v>164</v>
      </c>
      <c r="E2585" s="1">
        <v>13551.389791793699</v>
      </c>
      <c r="F2585">
        <v>0</v>
      </c>
      <c r="G2585">
        <f t="shared" si="120"/>
        <v>13551.389791793699</v>
      </c>
      <c r="H2585">
        <f t="shared" si="121"/>
        <v>1</v>
      </c>
      <c r="I2585">
        <f t="shared" si="122"/>
        <v>0</v>
      </c>
    </row>
    <row r="2586" spans="1:9" x14ac:dyDescent="0.3">
      <c r="A2586" s="2">
        <v>2585</v>
      </c>
      <c r="B2586" t="s">
        <v>402</v>
      </c>
      <c r="C2586" t="s">
        <v>59</v>
      </c>
      <c r="D2586" t="s">
        <v>223</v>
      </c>
      <c r="E2586">
        <v>24.887730579591601</v>
      </c>
      <c r="F2586">
        <v>189.89030852047199</v>
      </c>
      <c r="G2586">
        <f t="shared" si="120"/>
        <v>214.77803910006358</v>
      </c>
      <c r="H2586">
        <f t="shared" si="121"/>
        <v>0.11587651458162621</v>
      </c>
      <c r="I2586">
        <f t="shared" si="122"/>
        <v>0.88412348541837382</v>
      </c>
    </row>
    <row r="2587" spans="1:9" x14ac:dyDescent="0.3">
      <c r="A2587" s="2">
        <v>2586</v>
      </c>
      <c r="B2587" t="s">
        <v>402</v>
      </c>
      <c r="C2587" t="s">
        <v>59</v>
      </c>
      <c r="D2587" t="s">
        <v>304</v>
      </c>
      <c r="E2587">
        <v>478.76572899863697</v>
      </c>
      <c r="F2587">
        <v>37.645096890347197</v>
      </c>
      <c r="G2587">
        <f t="shared" si="120"/>
        <v>516.41082588898416</v>
      </c>
      <c r="H2587">
        <f t="shared" si="121"/>
        <v>0.92710242504009788</v>
      </c>
      <c r="I2587">
        <f t="shared" si="122"/>
        <v>7.2897574959902137E-2</v>
      </c>
    </row>
    <row r="2588" spans="1:9" x14ac:dyDescent="0.3">
      <c r="A2588" s="2">
        <v>2587</v>
      </c>
      <c r="B2588" t="s">
        <v>402</v>
      </c>
      <c r="C2588" t="s">
        <v>59</v>
      </c>
      <c r="D2588" t="s">
        <v>286</v>
      </c>
      <c r="E2588" s="1">
        <v>2054.5374119616999</v>
      </c>
      <c r="F2588">
        <v>880.84952784218603</v>
      </c>
      <c r="G2588">
        <f t="shared" si="120"/>
        <v>2935.386939803886</v>
      </c>
      <c r="H2588">
        <f t="shared" si="121"/>
        <v>0.69992047184721895</v>
      </c>
      <c r="I2588">
        <f t="shared" si="122"/>
        <v>0.30007952815278105</v>
      </c>
    </row>
    <row r="2589" spans="1:9" x14ac:dyDescent="0.3">
      <c r="A2589" s="2">
        <v>2588</v>
      </c>
      <c r="B2589" t="s">
        <v>402</v>
      </c>
      <c r="C2589" t="s">
        <v>59</v>
      </c>
      <c r="D2589" t="s">
        <v>305</v>
      </c>
      <c r="E2589">
        <v>434.44796939998099</v>
      </c>
      <c r="F2589">
        <v>152.36548964905001</v>
      </c>
      <c r="G2589">
        <f t="shared" si="120"/>
        <v>586.81345904903105</v>
      </c>
      <c r="H2589">
        <f t="shared" si="121"/>
        <v>0.74035106506253601</v>
      </c>
      <c r="I2589">
        <f t="shared" si="122"/>
        <v>0.25964893493746388</v>
      </c>
    </row>
    <row r="2590" spans="1:9" x14ac:dyDescent="0.3">
      <c r="A2590" s="2">
        <v>2589</v>
      </c>
      <c r="B2590" t="s">
        <v>402</v>
      </c>
      <c r="C2590" t="s">
        <v>59</v>
      </c>
      <c r="D2590" t="s">
        <v>292</v>
      </c>
      <c r="E2590">
        <v>229.12266149393099</v>
      </c>
      <c r="F2590">
        <v>0</v>
      </c>
      <c r="G2590">
        <f t="shared" si="120"/>
        <v>229.12266149393099</v>
      </c>
      <c r="H2590">
        <f t="shared" si="121"/>
        <v>1</v>
      </c>
      <c r="I2590">
        <f t="shared" si="122"/>
        <v>0</v>
      </c>
    </row>
    <row r="2591" spans="1:9" x14ac:dyDescent="0.3">
      <c r="A2591" s="2">
        <v>2590</v>
      </c>
      <c r="B2591" t="s">
        <v>402</v>
      </c>
      <c r="C2591" t="s">
        <v>59</v>
      </c>
      <c r="D2591" t="s">
        <v>170</v>
      </c>
      <c r="E2591" s="1">
        <v>1041.30571046559</v>
      </c>
      <c r="F2591">
        <v>768.43975961279</v>
      </c>
      <c r="G2591">
        <f t="shared" si="120"/>
        <v>1809.7454700783801</v>
      </c>
      <c r="H2591">
        <f t="shared" si="121"/>
        <v>0.5753879358628764</v>
      </c>
      <c r="I2591">
        <f t="shared" si="122"/>
        <v>0.4246120641371236</v>
      </c>
    </row>
    <row r="2592" spans="1:9" x14ac:dyDescent="0.3">
      <c r="A2592" s="2">
        <v>2591</v>
      </c>
      <c r="B2592" t="s">
        <v>402</v>
      </c>
      <c r="C2592" t="s">
        <v>59</v>
      </c>
      <c r="D2592" t="s">
        <v>171</v>
      </c>
      <c r="E2592" s="1">
        <v>1124.950349251</v>
      </c>
      <c r="F2592">
        <v>0</v>
      </c>
      <c r="G2592">
        <f t="shared" si="120"/>
        <v>1124.950349251</v>
      </c>
      <c r="H2592">
        <f t="shared" si="121"/>
        <v>1</v>
      </c>
      <c r="I2592">
        <f t="shared" si="122"/>
        <v>0</v>
      </c>
    </row>
    <row r="2593" spans="1:9" x14ac:dyDescent="0.3">
      <c r="A2593" s="2">
        <v>2592</v>
      </c>
      <c r="B2593" t="s">
        <v>402</v>
      </c>
      <c r="C2593" t="s">
        <v>59</v>
      </c>
      <c r="D2593" t="s">
        <v>306</v>
      </c>
      <c r="E2593">
        <v>138.001178382657</v>
      </c>
      <c r="F2593">
        <v>274.89269701922598</v>
      </c>
      <c r="G2593">
        <f t="shared" si="120"/>
        <v>412.89387540188295</v>
      </c>
      <c r="H2593">
        <f t="shared" si="121"/>
        <v>0.33422917268592567</v>
      </c>
      <c r="I2593">
        <f t="shared" si="122"/>
        <v>0.66577082731407444</v>
      </c>
    </row>
    <row r="2594" spans="1:9" x14ac:dyDescent="0.3">
      <c r="A2594" s="2">
        <v>2593</v>
      </c>
      <c r="B2594" t="s">
        <v>402</v>
      </c>
      <c r="C2594" t="s">
        <v>59</v>
      </c>
      <c r="D2594" t="s">
        <v>291</v>
      </c>
      <c r="E2594" s="1">
        <v>1147.6807539485401</v>
      </c>
      <c r="F2594">
        <v>0</v>
      </c>
      <c r="G2594">
        <f t="shared" si="120"/>
        <v>1147.6807539485401</v>
      </c>
      <c r="H2594">
        <f t="shared" si="121"/>
        <v>1</v>
      </c>
      <c r="I2594">
        <f t="shared" si="122"/>
        <v>0</v>
      </c>
    </row>
    <row r="2595" spans="1:9" x14ac:dyDescent="0.3">
      <c r="A2595" s="2">
        <v>2594</v>
      </c>
      <c r="B2595" t="s">
        <v>402</v>
      </c>
      <c r="C2595" t="s">
        <v>408</v>
      </c>
      <c r="D2595" t="s">
        <v>284</v>
      </c>
      <c r="E2595">
        <v>251.58329704347</v>
      </c>
      <c r="F2595">
        <v>0</v>
      </c>
      <c r="G2595">
        <f t="shared" si="120"/>
        <v>251.58329704347</v>
      </c>
      <c r="H2595">
        <f t="shared" si="121"/>
        <v>1</v>
      </c>
      <c r="I2595">
        <f t="shared" si="122"/>
        <v>0</v>
      </c>
    </row>
    <row r="2596" spans="1:9" x14ac:dyDescent="0.3">
      <c r="A2596" s="2">
        <v>2595</v>
      </c>
      <c r="B2596" t="s">
        <v>402</v>
      </c>
      <c r="C2596" t="s">
        <v>63</v>
      </c>
      <c r="D2596" t="s">
        <v>60</v>
      </c>
      <c r="E2596" s="1">
        <v>3435.0554520475898</v>
      </c>
      <c r="F2596">
        <v>0</v>
      </c>
      <c r="G2596">
        <f t="shared" si="120"/>
        <v>3435.0554520475898</v>
      </c>
      <c r="H2596">
        <f t="shared" si="121"/>
        <v>1</v>
      </c>
      <c r="I2596">
        <f t="shared" si="122"/>
        <v>0</v>
      </c>
    </row>
    <row r="2597" spans="1:9" x14ac:dyDescent="0.3">
      <c r="A2597" s="2">
        <v>2596</v>
      </c>
      <c r="B2597" t="s">
        <v>402</v>
      </c>
      <c r="C2597" t="s">
        <v>63</v>
      </c>
      <c r="D2597" t="s">
        <v>76</v>
      </c>
      <c r="E2597">
        <v>260.809954266099</v>
      </c>
      <c r="F2597">
        <v>0</v>
      </c>
      <c r="G2597">
        <f t="shared" si="120"/>
        <v>260.809954266099</v>
      </c>
      <c r="H2597">
        <f t="shared" si="121"/>
        <v>1</v>
      </c>
      <c r="I2597">
        <f t="shared" si="122"/>
        <v>0</v>
      </c>
    </row>
    <row r="2598" spans="1:9" x14ac:dyDescent="0.3">
      <c r="A2598" s="2">
        <v>2597</v>
      </c>
      <c r="B2598" t="s">
        <v>402</v>
      </c>
      <c r="C2598" t="s">
        <v>63</v>
      </c>
      <c r="D2598" t="s">
        <v>11</v>
      </c>
      <c r="E2598" s="1">
        <v>205634.152096256</v>
      </c>
      <c r="F2598" s="1">
        <v>6580.05311733074</v>
      </c>
      <c r="G2598">
        <f t="shared" si="120"/>
        <v>212214.20521358674</v>
      </c>
      <c r="H2598">
        <f t="shared" si="121"/>
        <v>0.96899334278443738</v>
      </c>
      <c r="I2598">
        <f t="shared" si="122"/>
        <v>3.1006657215562592E-2</v>
      </c>
    </row>
    <row r="2599" spans="1:9" x14ac:dyDescent="0.3">
      <c r="A2599" s="2">
        <v>2598</v>
      </c>
      <c r="B2599" t="s">
        <v>402</v>
      </c>
      <c r="C2599" t="s">
        <v>63</v>
      </c>
      <c r="D2599" t="s">
        <v>12</v>
      </c>
      <c r="E2599" s="1">
        <v>1024.7769251064699</v>
      </c>
      <c r="F2599">
        <v>611.24126258810304</v>
      </c>
      <c r="G2599">
        <f t="shared" si="120"/>
        <v>1636.018187694573</v>
      </c>
      <c r="H2599">
        <f t="shared" si="121"/>
        <v>0.62638479988450146</v>
      </c>
      <c r="I2599">
        <f t="shared" si="122"/>
        <v>0.37361520011549848</v>
      </c>
    </row>
    <row r="2600" spans="1:9" x14ac:dyDescent="0.3">
      <c r="A2600" s="2">
        <v>2599</v>
      </c>
      <c r="B2600" t="s">
        <v>402</v>
      </c>
      <c r="C2600" t="s">
        <v>63</v>
      </c>
      <c r="D2600" t="s">
        <v>78</v>
      </c>
      <c r="E2600">
        <v>873.91689323996695</v>
      </c>
      <c r="F2600">
        <v>0</v>
      </c>
      <c r="G2600">
        <f t="shared" si="120"/>
        <v>873.91689323996695</v>
      </c>
      <c r="H2600">
        <f t="shared" si="121"/>
        <v>1</v>
      </c>
      <c r="I2600">
        <f t="shared" si="122"/>
        <v>0</v>
      </c>
    </row>
    <row r="2601" spans="1:9" x14ac:dyDescent="0.3">
      <c r="A2601" s="2">
        <v>2600</v>
      </c>
      <c r="B2601" t="s">
        <v>402</v>
      </c>
      <c r="C2601" t="s">
        <v>63</v>
      </c>
      <c r="D2601" t="s">
        <v>323</v>
      </c>
      <c r="E2601" s="1">
        <v>1324.2011078108101</v>
      </c>
      <c r="F2601" s="1">
        <v>1212.9204873179699</v>
      </c>
      <c r="G2601">
        <f t="shared" si="120"/>
        <v>2537.12159512878</v>
      </c>
      <c r="H2601">
        <f t="shared" si="121"/>
        <v>0.52193048624600746</v>
      </c>
      <c r="I2601">
        <f t="shared" si="122"/>
        <v>0.47806951375399259</v>
      </c>
    </row>
    <row r="2602" spans="1:9" x14ac:dyDescent="0.3">
      <c r="A2602" s="2">
        <v>2601</v>
      </c>
      <c r="B2602" t="s">
        <v>402</v>
      </c>
      <c r="C2602" t="s">
        <v>63</v>
      </c>
      <c r="D2602" t="s">
        <v>403</v>
      </c>
      <c r="E2602" s="1">
        <v>5538.4614130802902</v>
      </c>
      <c r="F2602" s="1">
        <v>2440.0158031074502</v>
      </c>
      <c r="G2602">
        <f t="shared" si="120"/>
        <v>7978.4772161877409</v>
      </c>
      <c r="H2602">
        <f t="shared" si="121"/>
        <v>0.69417524961319199</v>
      </c>
      <c r="I2602">
        <f t="shared" si="122"/>
        <v>0.30582475038680795</v>
      </c>
    </row>
    <row r="2603" spans="1:9" x14ac:dyDescent="0.3">
      <c r="A2603" s="2">
        <v>2602</v>
      </c>
      <c r="B2603" t="s">
        <v>402</v>
      </c>
      <c r="C2603" t="s">
        <v>63</v>
      </c>
      <c r="D2603" t="s">
        <v>162</v>
      </c>
      <c r="E2603" s="1">
        <v>1907.8040074923899</v>
      </c>
      <c r="F2603" s="1">
        <v>1484.71681270916</v>
      </c>
      <c r="G2603">
        <f t="shared" si="120"/>
        <v>3392.5208202015501</v>
      </c>
      <c r="H2603">
        <f t="shared" si="121"/>
        <v>0.56235587299330037</v>
      </c>
      <c r="I2603">
        <f t="shared" si="122"/>
        <v>0.43764412700669963</v>
      </c>
    </row>
    <row r="2604" spans="1:9" x14ac:dyDescent="0.3">
      <c r="A2604" s="2">
        <v>2603</v>
      </c>
      <c r="B2604" t="s">
        <v>402</v>
      </c>
      <c r="C2604" t="s">
        <v>63</v>
      </c>
      <c r="D2604" t="s">
        <v>13</v>
      </c>
      <c r="E2604" s="1">
        <v>35644.929699343702</v>
      </c>
      <c r="F2604" s="1">
        <v>2245.0238831618699</v>
      </c>
      <c r="G2604">
        <f t="shared" si="120"/>
        <v>37889.953582505572</v>
      </c>
      <c r="H2604">
        <f t="shared" si="121"/>
        <v>0.94074883522162889</v>
      </c>
      <c r="I2604">
        <f t="shared" si="122"/>
        <v>5.9251164778371099E-2</v>
      </c>
    </row>
    <row r="2605" spans="1:9" x14ac:dyDescent="0.3">
      <c r="A2605" s="2">
        <v>2604</v>
      </c>
      <c r="B2605" t="s">
        <v>402</v>
      </c>
      <c r="C2605" t="s">
        <v>63</v>
      </c>
      <c r="D2605" t="s">
        <v>14</v>
      </c>
      <c r="E2605" s="1">
        <v>58324.645790400398</v>
      </c>
      <c r="F2605" s="1">
        <v>2379.0652114232898</v>
      </c>
      <c r="G2605">
        <f t="shared" si="120"/>
        <v>60703.711001823685</v>
      </c>
      <c r="H2605">
        <f t="shared" si="121"/>
        <v>0.96080857047847024</v>
      </c>
      <c r="I2605">
        <f t="shared" si="122"/>
        <v>3.9191429521529861E-2</v>
      </c>
    </row>
    <row r="2606" spans="1:9" x14ac:dyDescent="0.3">
      <c r="A2606" s="2">
        <v>2605</v>
      </c>
      <c r="B2606" t="s">
        <v>402</v>
      </c>
      <c r="C2606" t="s">
        <v>63</v>
      </c>
      <c r="D2606" t="s">
        <v>324</v>
      </c>
      <c r="E2606" s="1">
        <v>5314.9264108197904</v>
      </c>
      <c r="F2606">
        <v>730.29846915960002</v>
      </c>
      <c r="G2606">
        <f t="shared" si="120"/>
        <v>6045.2248799793906</v>
      </c>
      <c r="H2606">
        <f t="shared" si="121"/>
        <v>0.8791941600753006</v>
      </c>
      <c r="I2606">
        <f t="shared" si="122"/>
        <v>0.12080583992469933</v>
      </c>
    </row>
    <row r="2607" spans="1:9" x14ac:dyDescent="0.3">
      <c r="A2607" s="2">
        <v>2606</v>
      </c>
      <c r="B2607" t="s">
        <v>402</v>
      </c>
      <c r="C2607" t="s">
        <v>63</v>
      </c>
      <c r="D2607" t="s">
        <v>200</v>
      </c>
      <c r="E2607">
        <v>263.69026674561701</v>
      </c>
      <c r="F2607">
        <v>0</v>
      </c>
      <c r="G2607">
        <f t="shared" si="120"/>
        <v>263.69026674561701</v>
      </c>
      <c r="H2607">
        <f t="shared" si="121"/>
        <v>1</v>
      </c>
      <c r="I2607">
        <f t="shared" si="122"/>
        <v>0</v>
      </c>
    </row>
    <row r="2608" spans="1:9" x14ac:dyDescent="0.3">
      <c r="A2608" s="2">
        <v>2607</v>
      </c>
      <c r="B2608" t="s">
        <v>402</v>
      </c>
      <c r="C2608" t="s">
        <v>63</v>
      </c>
      <c r="D2608" t="s">
        <v>409</v>
      </c>
      <c r="E2608">
        <v>289.05137646467801</v>
      </c>
      <c r="F2608" s="1">
        <v>2019.86363240228</v>
      </c>
      <c r="G2608">
        <f t="shared" si="120"/>
        <v>2308.915008866958</v>
      </c>
      <c r="H2608">
        <f t="shared" si="121"/>
        <v>0.12518926654061757</v>
      </c>
      <c r="I2608">
        <f t="shared" si="122"/>
        <v>0.87481073345938243</v>
      </c>
    </row>
    <row r="2609" spans="1:9" x14ac:dyDescent="0.3">
      <c r="A2609" s="2">
        <v>2608</v>
      </c>
      <c r="B2609" t="s">
        <v>402</v>
      </c>
      <c r="C2609" t="s">
        <v>63</v>
      </c>
      <c r="D2609" t="s">
        <v>298</v>
      </c>
      <c r="E2609">
        <v>0</v>
      </c>
      <c r="F2609">
        <v>694.45196928867597</v>
      </c>
      <c r="G2609">
        <f t="shared" si="120"/>
        <v>694.45196928867597</v>
      </c>
      <c r="H2609">
        <f t="shared" si="121"/>
        <v>0</v>
      </c>
      <c r="I2609">
        <f t="shared" si="122"/>
        <v>1</v>
      </c>
    </row>
    <row r="2610" spans="1:9" x14ac:dyDescent="0.3">
      <c r="A2610" s="2">
        <v>2609</v>
      </c>
      <c r="B2610" t="s">
        <v>402</v>
      </c>
      <c r="C2610" t="s">
        <v>63</v>
      </c>
      <c r="D2610" t="s">
        <v>325</v>
      </c>
      <c r="E2610" s="1">
        <v>2603.8535063853501</v>
      </c>
      <c r="F2610" s="1">
        <v>4027.77708044876</v>
      </c>
      <c r="G2610">
        <f t="shared" si="120"/>
        <v>6631.6305868341096</v>
      </c>
      <c r="H2610">
        <f t="shared" si="121"/>
        <v>0.39264151889805582</v>
      </c>
      <c r="I2610">
        <f t="shared" si="122"/>
        <v>0.60735848110194424</v>
      </c>
    </row>
    <row r="2611" spans="1:9" x14ac:dyDescent="0.3">
      <c r="A2611" s="2">
        <v>2610</v>
      </c>
      <c r="B2611" t="s">
        <v>402</v>
      </c>
      <c r="C2611" t="s">
        <v>63</v>
      </c>
      <c r="D2611" t="s">
        <v>290</v>
      </c>
      <c r="E2611">
        <v>0</v>
      </c>
      <c r="F2611" s="1">
        <v>4942.7258372527403</v>
      </c>
      <c r="G2611">
        <f t="shared" si="120"/>
        <v>4942.7258372527403</v>
      </c>
      <c r="H2611">
        <f t="shared" si="121"/>
        <v>0</v>
      </c>
      <c r="I2611">
        <f t="shared" si="122"/>
        <v>1</v>
      </c>
    </row>
    <row r="2612" spans="1:9" x14ac:dyDescent="0.3">
      <c r="A2612" s="2">
        <v>2611</v>
      </c>
      <c r="B2612" t="s">
        <v>402</v>
      </c>
      <c r="C2612" t="s">
        <v>63</v>
      </c>
      <c r="D2612" t="s">
        <v>295</v>
      </c>
      <c r="E2612">
        <v>0</v>
      </c>
      <c r="F2612" s="1">
        <v>1132.69021592891</v>
      </c>
      <c r="G2612">
        <f t="shared" si="120"/>
        <v>1132.69021592891</v>
      </c>
      <c r="H2612">
        <f t="shared" si="121"/>
        <v>0</v>
      </c>
      <c r="I2612">
        <f t="shared" si="122"/>
        <v>1</v>
      </c>
    </row>
    <row r="2613" spans="1:9" x14ac:dyDescent="0.3">
      <c r="A2613" s="2">
        <v>2612</v>
      </c>
      <c r="B2613" t="s">
        <v>402</v>
      </c>
      <c r="C2613" t="s">
        <v>63</v>
      </c>
      <c r="D2613" t="s">
        <v>286</v>
      </c>
      <c r="E2613" s="1">
        <v>61873.8045432816</v>
      </c>
      <c r="F2613" s="1">
        <v>52320.057011250901</v>
      </c>
      <c r="G2613">
        <f t="shared" si="120"/>
        <v>114193.8615545325</v>
      </c>
      <c r="H2613">
        <f t="shared" si="121"/>
        <v>0.5418312657176777</v>
      </c>
      <c r="I2613">
        <f t="shared" si="122"/>
        <v>0.4581687342823223</v>
      </c>
    </row>
    <row r="2614" spans="1:9" x14ac:dyDescent="0.3">
      <c r="A2614" s="2">
        <v>2613</v>
      </c>
      <c r="B2614" t="s">
        <v>402</v>
      </c>
      <c r="C2614" t="s">
        <v>63</v>
      </c>
      <c r="D2614" t="s">
        <v>404</v>
      </c>
      <c r="E2614" s="1">
        <v>5326.6676861844599</v>
      </c>
      <c r="F2614">
        <v>0</v>
      </c>
      <c r="G2614">
        <f t="shared" si="120"/>
        <v>5326.6676861844599</v>
      </c>
      <c r="H2614">
        <f t="shared" si="121"/>
        <v>1</v>
      </c>
      <c r="I2614">
        <f t="shared" si="122"/>
        <v>0</v>
      </c>
    </row>
    <row r="2615" spans="1:9" x14ac:dyDescent="0.3">
      <c r="A2615" s="2">
        <v>2614</v>
      </c>
      <c r="B2615" t="s">
        <v>402</v>
      </c>
      <c r="C2615" t="s">
        <v>63</v>
      </c>
      <c r="D2615" t="s">
        <v>300</v>
      </c>
      <c r="E2615" s="1">
        <v>3722.5773165771102</v>
      </c>
      <c r="F2615" s="1">
        <v>1458.8895392003301</v>
      </c>
      <c r="G2615">
        <f t="shared" si="120"/>
        <v>5181.4668557774403</v>
      </c>
      <c r="H2615">
        <f t="shared" si="121"/>
        <v>0.71844082384245322</v>
      </c>
      <c r="I2615">
        <f t="shared" si="122"/>
        <v>0.28155917615754672</v>
      </c>
    </row>
    <row r="2616" spans="1:9" x14ac:dyDescent="0.3">
      <c r="A2616" s="2">
        <v>2615</v>
      </c>
      <c r="B2616" t="s">
        <v>402</v>
      </c>
      <c r="C2616" t="s">
        <v>63</v>
      </c>
      <c r="D2616" t="s">
        <v>287</v>
      </c>
      <c r="E2616">
        <v>43.193769208051002</v>
      </c>
      <c r="F2616" s="1">
        <v>2487.78728074434</v>
      </c>
      <c r="G2616">
        <f t="shared" si="120"/>
        <v>2530.981049952391</v>
      </c>
      <c r="H2616">
        <f t="shared" si="121"/>
        <v>1.7066018415611409E-2</v>
      </c>
      <c r="I2616">
        <f t="shared" si="122"/>
        <v>0.98293398158438861</v>
      </c>
    </row>
    <row r="2617" spans="1:9" x14ac:dyDescent="0.3">
      <c r="A2617" s="2">
        <v>2616</v>
      </c>
      <c r="B2617" t="s">
        <v>402</v>
      </c>
      <c r="C2617" t="s">
        <v>63</v>
      </c>
      <c r="D2617" t="s">
        <v>292</v>
      </c>
      <c r="E2617">
        <v>256.32421607778298</v>
      </c>
      <c r="F2617" s="1">
        <v>3343.0416945452498</v>
      </c>
      <c r="G2617">
        <f t="shared" si="120"/>
        <v>3599.365910623033</v>
      </c>
      <c r="H2617">
        <f t="shared" si="121"/>
        <v>7.1213714427109887E-2</v>
      </c>
      <c r="I2617">
        <f t="shared" si="122"/>
        <v>0.92878628557289011</v>
      </c>
    </row>
    <row r="2618" spans="1:9" x14ac:dyDescent="0.3">
      <c r="A2618" s="2">
        <v>2617</v>
      </c>
      <c r="B2618" t="s">
        <v>402</v>
      </c>
      <c r="C2618" t="s">
        <v>63</v>
      </c>
      <c r="D2618" t="s">
        <v>171</v>
      </c>
      <c r="E2618" s="1">
        <v>2261.7631236166499</v>
      </c>
      <c r="F2618">
        <v>269.10816430661498</v>
      </c>
      <c r="G2618">
        <f t="shared" si="120"/>
        <v>2530.8712879232648</v>
      </c>
      <c r="H2618">
        <f t="shared" si="121"/>
        <v>0.8936697549216599</v>
      </c>
      <c r="I2618">
        <f t="shared" si="122"/>
        <v>0.10633024507834009</v>
      </c>
    </row>
    <row r="2619" spans="1:9" x14ac:dyDescent="0.3">
      <c r="A2619" s="2">
        <v>2618</v>
      </c>
      <c r="B2619" t="s">
        <v>402</v>
      </c>
      <c r="C2619" t="s">
        <v>63</v>
      </c>
      <c r="D2619" t="s">
        <v>288</v>
      </c>
      <c r="E2619" s="1">
        <v>1409.40034866477</v>
      </c>
      <c r="F2619" s="1">
        <v>2305.2924129868702</v>
      </c>
      <c r="G2619">
        <f t="shared" si="120"/>
        <v>3714.6927616516405</v>
      </c>
      <c r="H2619">
        <f t="shared" si="121"/>
        <v>0.37941236034770132</v>
      </c>
      <c r="I2619">
        <f t="shared" si="122"/>
        <v>0.62058763965229857</v>
      </c>
    </row>
    <row r="2620" spans="1:9" x14ac:dyDescent="0.3">
      <c r="A2620" s="2">
        <v>2619</v>
      </c>
      <c r="B2620" t="s">
        <v>402</v>
      </c>
      <c r="C2620" t="s">
        <v>64</v>
      </c>
      <c r="D2620" t="s">
        <v>11</v>
      </c>
      <c r="E2620" s="1">
        <v>5658.9048043481498</v>
      </c>
      <c r="F2620" s="1">
        <v>15034.9843527925</v>
      </c>
      <c r="G2620">
        <f t="shared" si="120"/>
        <v>20693.889157140649</v>
      </c>
      <c r="H2620">
        <f t="shared" si="121"/>
        <v>0.27345777110222336</v>
      </c>
      <c r="I2620">
        <f t="shared" si="122"/>
        <v>0.72654222889777664</v>
      </c>
    </row>
    <row r="2621" spans="1:9" x14ac:dyDescent="0.3">
      <c r="A2621" s="2">
        <v>2620</v>
      </c>
      <c r="B2621" t="s">
        <v>402</v>
      </c>
      <c r="C2621" t="s">
        <v>64</v>
      </c>
      <c r="D2621" t="s">
        <v>12</v>
      </c>
      <c r="E2621">
        <v>293.69697265945098</v>
      </c>
      <c r="F2621" s="1">
        <v>4140.3344996897704</v>
      </c>
      <c r="G2621">
        <f t="shared" si="120"/>
        <v>4434.0314723492211</v>
      </c>
      <c r="H2621">
        <f t="shared" si="121"/>
        <v>6.6237006771592805E-2</v>
      </c>
      <c r="I2621">
        <f t="shared" si="122"/>
        <v>0.93376299322840728</v>
      </c>
    </row>
    <row r="2622" spans="1:9" x14ac:dyDescent="0.3">
      <c r="A2622" s="2">
        <v>2621</v>
      </c>
      <c r="B2622" t="s">
        <v>402</v>
      </c>
      <c r="C2622" t="s">
        <v>64</v>
      </c>
      <c r="D2622" t="s">
        <v>323</v>
      </c>
      <c r="E2622" s="1">
        <v>15768.771694793701</v>
      </c>
      <c r="F2622" s="1">
        <v>15981.2007680971</v>
      </c>
      <c r="G2622">
        <f t="shared" si="120"/>
        <v>31749.972462890801</v>
      </c>
      <c r="H2622">
        <f t="shared" si="121"/>
        <v>0.49665465736148773</v>
      </c>
      <c r="I2622">
        <f t="shared" si="122"/>
        <v>0.50334534263851227</v>
      </c>
    </row>
    <row r="2623" spans="1:9" x14ac:dyDescent="0.3">
      <c r="A2623" s="2">
        <v>2622</v>
      </c>
      <c r="B2623" t="s">
        <v>402</v>
      </c>
      <c r="C2623" t="s">
        <v>64</v>
      </c>
      <c r="D2623" t="s">
        <v>403</v>
      </c>
      <c r="E2623" s="1">
        <v>6604.7345421433101</v>
      </c>
      <c r="F2623" s="1">
        <v>2707.7882744650901</v>
      </c>
      <c r="G2623">
        <f t="shared" si="120"/>
        <v>9312.5228166083998</v>
      </c>
      <c r="H2623">
        <f t="shared" si="121"/>
        <v>0.70923150173271088</v>
      </c>
      <c r="I2623">
        <f t="shared" si="122"/>
        <v>0.29076849826728912</v>
      </c>
    </row>
    <row r="2624" spans="1:9" x14ac:dyDescent="0.3">
      <c r="A2624" s="2">
        <v>2623</v>
      </c>
      <c r="B2624" t="s">
        <v>402</v>
      </c>
      <c r="C2624" t="s">
        <v>64</v>
      </c>
      <c r="D2624" t="s">
        <v>162</v>
      </c>
      <c r="E2624">
        <v>291.01236102443801</v>
      </c>
      <c r="F2624">
        <v>277.80839226792398</v>
      </c>
      <c r="G2624">
        <f t="shared" si="120"/>
        <v>568.82075329236204</v>
      </c>
      <c r="H2624">
        <f t="shared" si="121"/>
        <v>0.51160644076371053</v>
      </c>
      <c r="I2624">
        <f t="shared" si="122"/>
        <v>0.48839355923628941</v>
      </c>
    </row>
    <row r="2625" spans="1:9" x14ac:dyDescent="0.3">
      <c r="A2625" s="2">
        <v>2624</v>
      </c>
      <c r="B2625" t="s">
        <v>402</v>
      </c>
      <c r="C2625" t="s">
        <v>64</v>
      </c>
      <c r="D2625" t="s">
        <v>13</v>
      </c>
      <c r="E2625" s="1">
        <v>2150.7454671810701</v>
      </c>
      <c r="F2625" s="1">
        <v>4291.5256085535702</v>
      </c>
      <c r="G2625">
        <f t="shared" si="120"/>
        <v>6442.2710757346404</v>
      </c>
      <c r="H2625">
        <f t="shared" si="121"/>
        <v>0.33384895511181378</v>
      </c>
      <c r="I2625">
        <f t="shared" si="122"/>
        <v>0.66615104488818622</v>
      </c>
    </row>
    <row r="2626" spans="1:9" x14ac:dyDescent="0.3">
      <c r="A2626" s="2">
        <v>2625</v>
      </c>
      <c r="B2626" t="s">
        <v>402</v>
      </c>
      <c r="C2626" t="s">
        <v>64</v>
      </c>
      <c r="D2626" t="s">
        <v>14</v>
      </c>
      <c r="E2626" s="1">
        <v>5949.1447007720699</v>
      </c>
      <c r="F2626" s="1">
        <v>1411.9656821041599</v>
      </c>
      <c r="G2626">
        <f t="shared" si="120"/>
        <v>7361.1103828762298</v>
      </c>
      <c r="H2626">
        <f t="shared" si="121"/>
        <v>0.80818577515306078</v>
      </c>
      <c r="I2626">
        <f t="shared" si="122"/>
        <v>0.19181422484693922</v>
      </c>
    </row>
    <row r="2627" spans="1:9" x14ac:dyDescent="0.3">
      <c r="A2627" s="2">
        <v>2626</v>
      </c>
      <c r="B2627" t="s">
        <v>402</v>
      </c>
      <c r="C2627" t="s">
        <v>64</v>
      </c>
      <c r="D2627" t="s">
        <v>324</v>
      </c>
      <c r="E2627">
        <v>760.79439409626104</v>
      </c>
      <c r="F2627">
        <v>735.44971080948994</v>
      </c>
      <c r="G2627">
        <f t="shared" ref="G2627:G2690" si="123">SUM(E2627:F2627)</f>
        <v>1496.2441049057511</v>
      </c>
      <c r="H2627">
        <f t="shared" ref="H2627:H2690" si="124">E2627/G2627</f>
        <v>0.50846943463425287</v>
      </c>
      <c r="I2627">
        <f t="shared" ref="I2627:I2690" si="125">F2627/G2627</f>
        <v>0.49153056536574702</v>
      </c>
    </row>
    <row r="2628" spans="1:9" x14ac:dyDescent="0.3">
      <c r="A2628" s="2">
        <v>2627</v>
      </c>
      <c r="B2628" t="s">
        <v>402</v>
      </c>
      <c r="C2628" t="s">
        <v>64</v>
      </c>
      <c r="D2628" t="s">
        <v>298</v>
      </c>
      <c r="E2628">
        <v>89.233569694951896</v>
      </c>
      <c r="F2628" s="1">
        <v>2888.3942263040899</v>
      </c>
      <c r="G2628">
        <f t="shared" si="123"/>
        <v>2977.6277959990416</v>
      </c>
      <c r="H2628">
        <f t="shared" si="124"/>
        <v>2.996800668466779E-2</v>
      </c>
      <c r="I2628">
        <f t="shared" si="125"/>
        <v>0.9700319933153323</v>
      </c>
    </row>
    <row r="2629" spans="1:9" x14ac:dyDescent="0.3">
      <c r="A2629" s="2">
        <v>2628</v>
      </c>
      <c r="B2629" t="s">
        <v>402</v>
      </c>
      <c r="C2629" t="s">
        <v>64</v>
      </c>
      <c r="D2629" t="s">
        <v>325</v>
      </c>
      <c r="E2629" s="1">
        <v>5218.1398435298597</v>
      </c>
      <c r="F2629" s="1">
        <v>30063.198302037901</v>
      </c>
      <c r="G2629">
        <f t="shared" si="123"/>
        <v>35281.338145567759</v>
      </c>
      <c r="H2629">
        <f t="shared" si="124"/>
        <v>0.14790084837486223</v>
      </c>
      <c r="I2629">
        <f t="shared" si="125"/>
        <v>0.85209915162513783</v>
      </c>
    </row>
    <row r="2630" spans="1:9" x14ac:dyDescent="0.3">
      <c r="A2630" s="2">
        <v>2629</v>
      </c>
      <c r="B2630" t="s">
        <v>402</v>
      </c>
      <c r="C2630" t="s">
        <v>64</v>
      </c>
      <c r="D2630" t="s">
        <v>410</v>
      </c>
      <c r="E2630">
        <v>857.91412379967801</v>
      </c>
      <c r="F2630">
        <v>447.08622848735899</v>
      </c>
      <c r="G2630">
        <f t="shared" si="123"/>
        <v>1305.000352287037</v>
      </c>
      <c r="H2630">
        <f t="shared" si="124"/>
        <v>0.65740528138262022</v>
      </c>
      <c r="I2630">
        <f t="shared" si="125"/>
        <v>0.34259471861737983</v>
      </c>
    </row>
    <row r="2631" spans="1:9" x14ac:dyDescent="0.3">
      <c r="A2631" s="2">
        <v>2630</v>
      </c>
      <c r="B2631" t="s">
        <v>402</v>
      </c>
      <c r="C2631" t="s">
        <v>64</v>
      </c>
      <c r="D2631" t="s">
        <v>284</v>
      </c>
      <c r="E2631">
        <v>634.31496548447797</v>
      </c>
      <c r="F2631" s="1">
        <v>1538.98074119643</v>
      </c>
      <c r="G2631">
        <f t="shared" si="123"/>
        <v>2173.2957066809081</v>
      </c>
      <c r="H2631">
        <f t="shared" si="124"/>
        <v>0.29186776725069496</v>
      </c>
      <c r="I2631">
        <f t="shared" si="125"/>
        <v>0.70813223274930492</v>
      </c>
    </row>
    <row r="2632" spans="1:9" x14ac:dyDescent="0.3">
      <c r="A2632" s="2">
        <v>2631</v>
      </c>
      <c r="B2632" t="s">
        <v>402</v>
      </c>
      <c r="C2632" t="s">
        <v>64</v>
      </c>
      <c r="D2632" t="s">
        <v>286</v>
      </c>
      <c r="E2632">
        <v>413.33939479461998</v>
      </c>
      <c r="F2632" s="1">
        <v>1032.3745203645601</v>
      </c>
      <c r="G2632">
        <f t="shared" si="123"/>
        <v>1445.71391515918</v>
      </c>
      <c r="H2632">
        <f t="shared" si="124"/>
        <v>0.28590676928575409</v>
      </c>
      <c r="I2632">
        <f t="shared" si="125"/>
        <v>0.71409323071424591</v>
      </c>
    </row>
    <row r="2633" spans="1:9" x14ac:dyDescent="0.3">
      <c r="A2633" s="2">
        <v>2632</v>
      </c>
      <c r="B2633" t="s">
        <v>402</v>
      </c>
      <c r="C2633" t="s">
        <v>64</v>
      </c>
      <c r="D2633" t="s">
        <v>404</v>
      </c>
      <c r="E2633" s="1">
        <v>2709.7472117215698</v>
      </c>
      <c r="F2633" s="1">
        <v>2980.14274008346</v>
      </c>
      <c r="G2633">
        <f t="shared" si="123"/>
        <v>5689.8899518050293</v>
      </c>
      <c r="H2633">
        <f t="shared" si="124"/>
        <v>0.47623894920181092</v>
      </c>
      <c r="I2633">
        <f t="shared" si="125"/>
        <v>0.52376105079818913</v>
      </c>
    </row>
    <row r="2634" spans="1:9" x14ac:dyDescent="0.3">
      <c r="A2634" s="2">
        <v>2633</v>
      </c>
      <c r="B2634" t="s">
        <v>402</v>
      </c>
      <c r="C2634" t="s">
        <v>64</v>
      </c>
      <c r="D2634" t="s">
        <v>300</v>
      </c>
      <c r="E2634">
        <v>749.97752809486599</v>
      </c>
      <c r="F2634">
        <v>285.708189477026</v>
      </c>
      <c r="G2634">
        <f t="shared" si="123"/>
        <v>1035.6857175718919</v>
      </c>
      <c r="H2634">
        <f t="shared" si="124"/>
        <v>0.72413620789629785</v>
      </c>
      <c r="I2634">
        <f t="shared" si="125"/>
        <v>0.27586379210370215</v>
      </c>
    </row>
    <row r="2635" spans="1:9" x14ac:dyDescent="0.3">
      <c r="A2635" s="2">
        <v>2634</v>
      </c>
      <c r="B2635" t="s">
        <v>402</v>
      </c>
      <c r="C2635" t="s">
        <v>64</v>
      </c>
      <c r="D2635" t="s">
        <v>287</v>
      </c>
      <c r="E2635" s="1">
        <v>2647.7357469569401</v>
      </c>
      <c r="F2635" s="1">
        <v>1805.73723737761</v>
      </c>
      <c r="G2635">
        <f t="shared" si="123"/>
        <v>4453.4729843345503</v>
      </c>
      <c r="H2635">
        <f t="shared" si="124"/>
        <v>0.59453279637500078</v>
      </c>
      <c r="I2635">
        <f t="shared" si="125"/>
        <v>0.40546720362499922</v>
      </c>
    </row>
    <row r="2636" spans="1:9" x14ac:dyDescent="0.3">
      <c r="A2636" s="2">
        <v>2635</v>
      </c>
      <c r="B2636" t="s">
        <v>402</v>
      </c>
      <c r="C2636" t="s">
        <v>64</v>
      </c>
      <c r="D2636" t="s">
        <v>411</v>
      </c>
      <c r="E2636">
        <v>370.95079483021101</v>
      </c>
      <c r="F2636">
        <v>46.877268499363403</v>
      </c>
      <c r="G2636">
        <f t="shared" si="123"/>
        <v>417.82806332957443</v>
      </c>
      <c r="H2636">
        <f t="shared" si="124"/>
        <v>0.88780727621354727</v>
      </c>
      <c r="I2636">
        <f t="shared" si="125"/>
        <v>0.11219272378645267</v>
      </c>
    </row>
    <row r="2637" spans="1:9" x14ac:dyDescent="0.3">
      <c r="A2637" s="2">
        <v>2636</v>
      </c>
      <c r="B2637" t="s">
        <v>402</v>
      </c>
      <c r="C2637" t="s">
        <v>65</v>
      </c>
      <c r="D2637" t="s">
        <v>13</v>
      </c>
      <c r="E2637" s="1">
        <v>6067.4776721399803</v>
      </c>
      <c r="F2637">
        <v>0</v>
      </c>
      <c r="G2637">
        <f t="shared" si="123"/>
        <v>6067.4776721399803</v>
      </c>
      <c r="H2637">
        <f t="shared" si="124"/>
        <v>1</v>
      </c>
      <c r="I2637">
        <f t="shared" si="125"/>
        <v>0</v>
      </c>
    </row>
    <row r="2638" spans="1:9" x14ac:dyDescent="0.3">
      <c r="A2638" s="2">
        <v>2637</v>
      </c>
      <c r="B2638" t="s">
        <v>402</v>
      </c>
      <c r="C2638" t="s">
        <v>201</v>
      </c>
      <c r="D2638" t="s">
        <v>13</v>
      </c>
      <c r="E2638" s="1">
        <v>9522.0030286751899</v>
      </c>
      <c r="F2638">
        <v>0</v>
      </c>
      <c r="G2638">
        <f t="shared" si="123"/>
        <v>9522.0030286751899</v>
      </c>
      <c r="H2638">
        <f t="shared" si="124"/>
        <v>1</v>
      </c>
      <c r="I2638">
        <f t="shared" si="125"/>
        <v>0</v>
      </c>
    </row>
    <row r="2639" spans="1:9" x14ac:dyDescent="0.3">
      <c r="A2639" s="2">
        <v>2638</v>
      </c>
      <c r="B2639" t="s">
        <v>402</v>
      </c>
      <c r="C2639" t="s">
        <v>75</v>
      </c>
      <c r="D2639" t="s">
        <v>60</v>
      </c>
      <c r="E2639" s="1">
        <v>92545.412083478703</v>
      </c>
      <c r="F2639">
        <v>0</v>
      </c>
      <c r="G2639">
        <f t="shared" si="123"/>
        <v>92545.412083478703</v>
      </c>
      <c r="H2639">
        <f t="shared" si="124"/>
        <v>1</v>
      </c>
      <c r="I2639">
        <f t="shared" si="125"/>
        <v>0</v>
      </c>
    </row>
    <row r="2640" spans="1:9" x14ac:dyDescent="0.3">
      <c r="A2640" s="2">
        <v>2639</v>
      </c>
      <c r="B2640" t="s">
        <v>402</v>
      </c>
      <c r="C2640" t="s">
        <v>75</v>
      </c>
      <c r="D2640" t="s">
        <v>153</v>
      </c>
      <c r="E2640" s="1">
        <v>4053.3484042642499</v>
      </c>
      <c r="F2640">
        <v>0</v>
      </c>
      <c r="G2640">
        <f t="shared" si="123"/>
        <v>4053.3484042642499</v>
      </c>
      <c r="H2640">
        <f t="shared" si="124"/>
        <v>1</v>
      </c>
      <c r="I2640">
        <f t="shared" si="125"/>
        <v>0</v>
      </c>
    </row>
    <row r="2641" spans="1:9" x14ac:dyDescent="0.3">
      <c r="A2641" s="2">
        <v>2640</v>
      </c>
      <c r="B2641" t="s">
        <v>402</v>
      </c>
      <c r="C2641" t="s">
        <v>75</v>
      </c>
      <c r="D2641" t="s">
        <v>161</v>
      </c>
      <c r="E2641">
        <v>659.68523504209304</v>
      </c>
      <c r="F2641">
        <v>0</v>
      </c>
      <c r="G2641">
        <f t="shared" si="123"/>
        <v>659.68523504209304</v>
      </c>
      <c r="H2641">
        <f t="shared" si="124"/>
        <v>1</v>
      </c>
      <c r="I2641">
        <f t="shared" si="125"/>
        <v>0</v>
      </c>
    </row>
    <row r="2642" spans="1:9" x14ac:dyDescent="0.3">
      <c r="A2642" s="2">
        <v>2641</v>
      </c>
      <c r="B2642" t="s">
        <v>402</v>
      </c>
      <c r="C2642" t="s">
        <v>75</v>
      </c>
      <c r="D2642" t="s">
        <v>331</v>
      </c>
      <c r="E2642" s="1">
        <v>2144.7061244121701</v>
      </c>
      <c r="F2642">
        <v>0</v>
      </c>
      <c r="G2642">
        <f t="shared" si="123"/>
        <v>2144.7061244121701</v>
      </c>
      <c r="H2642">
        <f t="shared" si="124"/>
        <v>1</v>
      </c>
      <c r="I2642">
        <f t="shared" si="125"/>
        <v>0</v>
      </c>
    </row>
    <row r="2643" spans="1:9" x14ac:dyDescent="0.3">
      <c r="A2643" s="2">
        <v>2642</v>
      </c>
      <c r="B2643" t="s">
        <v>402</v>
      </c>
      <c r="C2643" t="s">
        <v>75</v>
      </c>
      <c r="D2643" t="s">
        <v>12</v>
      </c>
      <c r="E2643" s="1">
        <v>14942.6703296183</v>
      </c>
      <c r="F2643">
        <v>29.049174649954001</v>
      </c>
      <c r="G2643">
        <f t="shared" si="123"/>
        <v>14971.719504268254</v>
      </c>
      <c r="H2643">
        <f t="shared" si="124"/>
        <v>0.99805973023728689</v>
      </c>
      <c r="I2643">
        <f t="shared" si="125"/>
        <v>1.940269762713123E-3</v>
      </c>
    </row>
    <row r="2644" spans="1:9" x14ac:dyDescent="0.3">
      <c r="A2644" s="2">
        <v>2643</v>
      </c>
      <c r="B2644" t="s">
        <v>402</v>
      </c>
      <c r="C2644" t="s">
        <v>75</v>
      </c>
      <c r="D2644" t="s">
        <v>412</v>
      </c>
      <c r="E2644" s="1">
        <v>2398.2307061241299</v>
      </c>
      <c r="F2644">
        <v>5.8751246818072298</v>
      </c>
      <c r="G2644">
        <f t="shared" si="123"/>
        <v>2404.1058308059373</v>
      </c>
      <c r="H2644">
        <f t="shared" si="124"/>
        <v>0.99755621212405698</v>
      </c>
      <c r="I2644">
        <f t="shared" si="125"/>
        <v>2.4437878759429195E-3</v>
      </c>
    </row>
    <row r="2645" spans="1:9" x14ac:dyDescent="0.3">
      <c r="A2645" s="2">
        <v>2644</v>
      </c>
      <c r="B2645" t="s">
        <v>402</v>
      </c>
      <c r="C2645" t="s">
        <v>75</v>
      </c>
      <c r="D2645" t="s">
        <v>413</v>
      </c>
      <c r="E2645">
        <v>361.691433160624</v>
      </c>
      <c r="F2645">
        <v>0</v>
      </c>
      <c r="G2645">
        <f t="shared" si="123"/>
        <v>361.691433160624</v>
      </c>
      <c r="H2645">
        <f t="shared" si="124"/>
        <v>1</v>
      </c>
      <c r="I2645">
        <f t="shared" si="125"/>
        <v>0</v>
      </c>
    </row>
    <row r="2646" spans="1:9" x14ac:dyDescent="0.3">
      <c r="A2646" s="2">
        <v>2645</v>
      </c>
      <c r="B2646" t="s">
        <v>402</v>
      </c>
      <c r="C2646" t="s">
        <v>414</v>
      </c>
      <c r="D2646" t="s">
        <v>11</v>
      </c>
      <c r="E2646">
        <v>237.83033577593201</v>
      </c>
      <c r="F2646">
        <v>17.3509213867525</v>
      </c>
      <c r="G2646">
        <f t="shared" si="123"/>
        <v>255.18125716268452</v>
      </c>
      <c r="H2646">
        <f t="shared" si="124"/>
        <v>0.93200550236457669</v>
      </c>
      <c r="I2646">
        <f t="shared" si="125"/>
        <v>6.7994497635423312E-2</v>
      </c>
    </row>
    <row r="2647" spans="1:9" x14ac:dyDescent="0.3">
      <c r="A2647" s="2">
        <v>2646</v>
      </c>
      <c r="B2647" t="s">
        <v>402</v>
      </c>
      <c r="C2647" t="s">
        <v>414</v>
      </c>
      <c r="D2647" t="s">
        <v>323</v>
      </c>
      <c r="E2647">
        <v>308.932080561215</v>
      </c>
      <c r="F2647">
        <v>45.412565013082997</v>
      </c>
      <c r="G2647">
        <f t="shared" si="123"/>
        <v>354.344645574298</v>
      </c>
      <c r="H2647">
        <f t="shared" si="124"/>
        <v>0.87184069075043769</v>
      </c>
      <c r="I2647">
        <f t="shared" si="125"/>
        <v>0.12815930924956229</v>
      </c>
    </row>
    <row r="2648" spans="1:9" x14ac:dyDescent="0.3">
      <c r="A2648" s="2">
        <v>2647</v>
      </c>
      <c r="B2648" t="s">
        <v>402</v>
      </c>
      <c r="C2648" t="s">
        <v>85</v>
      </c>
      <c r="D2648" t="s">
        <v>60</v>
      </c>
      <c r="E2648" s="1">
        <v>9359.2917144114999</v>
      </c>
      <c r="F2648">
        <v>0</v>
      </c>
      <c r="G2648">
        <f t="shared" si="123"/>
        <v>9359.2917144114999</v>
      </c>
      <c r="H2648">
        <f t="shared" si="124"/>
        <v>1</v>
      </c>
      <c r="I2648">
        <f t="shared" si="125"/>
        <v>0</v>
      </c>
    </row>
    <row r="2649" spans="1:9" x14ac:dyDescent="0.3">
      <c r="A2649" s="2">
        <v>2648</v>
      </c>
      <c r="B2649" t="s">
        <v>402</v>
      </c>
      <c r="C2649" t="s">
        <v>85</v>
      </c>
      <c r="D2649" t="s">
        <v>153</v>
      </c>
      <c r="E2649" s="1">
        <v>1044.1743984438001</v>
      </c>
      <c r="F2649">
        <v>3.5282115005908299</v>
      </c>
      <c r="G2649">
        <f t="shared" si="123"/>
        <v>1047.702609944391</v>
      </c>
      <c r="H2649">
        <f t="shared" si="124"/>
        <v>0.99663243036038807</v>
      </c>
      <c r="I2649">
        <f t="shared" si="125"/>
        <v>3.3675696396118521E-3</v>
      </c>
    </row>
    <row r="2650" spans="1:9" x14ac:dyDescent="0.3">
      <c r="A2650" s="2">
        <v>2649</v>
      </c>
      <c r="B2650" t="s">
        <v>402</v>
      </c>
      <c r="C2650" t="s">
        <v>85</v>
      </c>
      <c r="D2650" t="s">
        <v>11</v>
      </c>
      <c r="E2650">
        <v>469.26437692993397</v>
      </c>
      <c r="F2650">
        <v>0</v>
      </c>
      <c r="G2650">
        <f t="shared" si="123"/>
        <v>469.26437692993397</v>
      </c>
      <c r="H2650">
        <f t="shared" si="124"/>
        <v>1</v>
      </c>
      <c r="I2650">
        <f t="shared" si="125"/>
        <v>0</v>
      </c>
    </row>
    <row r="2651" spans="1:9" x14ac:dyDescent="0.3">
      <c r="A2651" s="2">
        <v>2650</v>
      </c>
      <c r="B2651" t="s">
        <v>402</v>
      </c>
      <c r="C2651" t="s">
        <v>85</v>
      </c>
      <c r="D2651" t="s">
        <v>20</v>
      </c>
      <c r="E2651">
        <v>634.45123599686497</v>
      </c>
      <c r="F2651">
        <v>0</v>
      </c>
      <c r="G2651">
        <f t="shared" si="123"/>
        <v>634.45123599686497</v>
      </c>
      <c r="H2651">
        <f t="shared" si="124"/>
        <v>1</v>
      </c>
      <c r="I2651">
        <f t="shared" si="125"/>
        <v>0</v>
      </c>
    </row>
    <row r="2652" spans="1:9" x14ac:dyDescent="0.3">
      <c r="A2652" s="2">
        <v>2651</v>
      </c>
      <c r="B2652" t="s">
        <v>402</v>
      </c>
      <c r="C2652" t="s">
        <v>91</v>
      </c>
      <c r="D2652" t="s">
        <v>11</v>
      </c>
      <c r="E2652" s="1">
        <v>1797.3686792301401</v>
      </c>
      <c r="F2652" s="1">
        <v>2385.8357165457001</v>
      </c>
      <c r="G2652">
        <f t="shared" si="123"/>
        <v>4183.2043957758397</v>
      </c>
      <c r="H2652">
        <f t="shared" si="124"/>
        <v>0.42966312644084664</v>
      </c>
      <c r="I2652">
        <f t="shared" si="125"/>
        <v>0.57033687355915352</v>
      </c>
    </row>
    <row r="2653" spans="1:9" x14ac:dyDescent="0.3">
      <c r="A2653" s="2">
        <v>2652</v>
      </c>
      <c r="B2653" t="s">
        <v>402</v>
      </c>
      <c r="C2653" t="s">
        <v>91</v>
      </c>
      <c r="D2653" t="s">
        <v>12</v>
      </c>
      <c r="E2653" s="1">
        <v>2139.6280079888902</v>
      </c>
      <c r="F2653">
        <v>0</v>
      </c>
      <c r="G2653">
        <f t="shared" si="123"/>
        <v>2139.6280079888902</v>
      </c>
      <c r="H2653">
        <f t="shared" si="124"/>
        <v>1</v>
      </c>
      <c r="I2653">
        <f t="shared" si="125"/>
        <v>0</v>
      </c>
    </row>
    <row r="2654" spans="1:9" x14ac:dyDescent="0.3">
      <c r="A2654" s="2">
        <v>2653</v>
      </c>
      <c r="B2654" t="s">
        <v>402</v>
      </c>
      <c r="C2654" t="s">
        <v>91</v>
      </c>
      <c r="D2654" t="s">
        <v>415</v>
      </c>
      <c r="E2654">
        <v>0</v>
      </c>
      <c r="F2654">
        <v>304.28682109755999</v>
      </c>
      <c r="G2654">
        <f t="shared" si="123"/>
        <v>304.28682109755999</v>
      </c>
      <c r="H2654">
        <f t="shared" si="124"/>
        <v>0</v>
      </c>
      <c r="I2654">
        <f t="shared" si="125"/>
        <v>1</v>
      </c>
    </row>
    <row r="2655" spans="1:9" x14ac:dyDescent="0.3">
      <c r="A2655" s="2">
        <v>2654</v>
      </c>
      <c r="B2655" t="s">
        <v>402</v>
      </c>
      <c r="C2655" t="s">
        <v>91</v>
      </c>
      <c r="D2655" t="s">
        <v>416</v>
      </c>
      <c r="E2655">
        <v>0</v>
      </c>
      <c r="F2655">
        <v>593.95243055584501</v>
      </c>
      <c r="G2655">
        <f t="shared" si="123"/>
        <v>593.95243055584501</v>
      </c>
      <c r="H2655">
        <f t="shared" si="124"/>
        <v>0</v>
      </c>
      <c r="I2655">
        <f t="shared" si="125"/>
        <v>1</v>
      </c>
    </row>
    <row r="2656" spans="1:9" x14ac:dyDescent="0.3">
      <c r="A2656" s="2">
        <v>2655</v>
      </c>
      <c r="B2656" t="s">
        <v>402</v>
      </c>
      <c r="C2656" t="s">
        <v>91</v>
      </c>
      <c r="D2656" t="s">
        <v>323</v>
      </c>
      <c r="E2656" s="1">
        <v>1521.82859633149</v>
      </c>
      <c r="F2656">
        <v>3.75151040645361</v>
      </c>
      <c r="G2656">
        <f t="shared" si="123"/>
        <v>1525.5801067379437</v>
      </c>
      <c r="H2656">
        <f t="shared" si="124"/>
        <v>0.99754092860159582</v>
      </c>
      <c r="I2656">
        <f t="shared" si="125"/>
        <v>2.4590713984041384E-3</v>
      </c>
    </row>
    <row r="2657" spans="1:9" x14ac:dyDescent="0.3">
      <c r="A2657" s="2">
        <v>2656</v>
      </c>
      <c r="B2657" t="s">
        <v>402</v>
      </c>
      <c r="C2657" t="s">
        <v>91</v>
      </c>
      <c r="D2657" t="s">
        <v>403</v>
      </c>
      <c r="E2657">
        <v>754.00897681444303</v>
      </c>
      <c r="F2657">
        <v>41.815383226788498</v>
      </c>
      <c r="G2657">
        <f t="shared" si="123"/>
        <v>795.82436004123156</v>
      </c>
      <c r="H2657">
        <f t="shared" si="124"/>
        <v>0.94745651763584859</v>
      </c>
      <c r="I2657">
        <f t="shared" si="125"/>
        <v>5.2543482364151364E-2</v>
      </c>
    </row>
    <row r="2658" spans="1:9" x14ac:dyDescent="0.3">
      <c r="A2658" s="2">
        <v>2657</v>
      </c>
      <c r="B2658" t="s">
        <v>402</v>
      </c>
      <c r="C2658" t="s">
        <v>91</v>
      </c>
      <c r="D2658" t="s">
        <v>13</v>
      </c>
      <c r="E2658" s="1">
        <v>102163.787161331</v>
      </c>
      <c r="F2658" s="1">
        <v>86946.867088305502</v>
      </c>
      <c r="G2658">
        <f t="shared" si="123"/>
        <v>189110.65424963651</v>
      </c>
      <c r="H2658">
        <f t="shared" si="124"/>
        <v>0.54023284709527342</v>
      </c>
      <c r="I2658">
        <f t="shared" si="125"/>
        <v>0.45976715290472653</v>
      </c>
    </row>
    <row r="2659" spans="1:9" x14ac:dyDescent="0.3">
      <c r="A2659" s="2">
        <v>2658</v>
      </c>
      <c r="B2659" t="s">
        <v>402</v>
      </c>
      <c r="C2659" t="s">
        <v>91</v>
      </c>
      <c r="D2659" t="s">
        <v>14</v>
      </c>
      <c r="E2659" s="1">
        <v>1364.10980387175</v>
      </c>
      <c r="F2659">
        <v>14.766173648792799</v>
      </c>
      <c r="G2659">
        <f t="shared" si="123"/>
        <v>1378.8759775205428</v>
      </c>
      <c r="H2659">
        <f t="shared" si="124"/>
        <v>0.98929115171377124</v>
      </c>
      <c r="I2659">
        <f t="shared" si="125"/>
        <v>1.0708848286228707E-2</v>
      </c>
    </row>
    <row r="2660" spans="1:9" x14ac:dyDescent="0.3">
      <c r="A2660" s="2">
        <v>2659</v>
      </c>
      <c r="B2660" t="s">
        <v>402</v>
      </c>
      <c r="C2660" t="s">
        <v>91</v>
      </c>
      <c r="D2660" t="s">
        <v>102</v>
      </c>
      <c r="E2660">
        <v>965.29642297900102</v>
      </c>
      <c r="F2660">
        <v>0</v>
      </c>
      <c r="G2660">
        <f t="shared" si="123"/>
        <v>965.29642297900102</v>
      </c>
      <c r="H2660">
        <f t="shared" si="124"/>
        <v>1</v>
      </c>
      <c r="I2660">
        <f t="shared" si="125"/>
        <v>0</v>
      </c>
    </row>
    <row r="2661" spans="1:9" x14ac:dyDescent="0.3">
      <c r="A2661" s="2">
        <v>2660</v>
      </c>
      <c r="B2661" t="s">
        <v>402</v>
      </c>
      <c r="C2661" t="s">
        <v>91</v>
      </c>
      <c r="D2661" t="s">
        <v>324</v>
      </c>
      <c r="E2661">
        <v>727.61899158155097</v>
      </c>
      <c r="F2661">
        <v>0</v>
      </c>
      <c r="G2661">
        <f t="shared" si="123"/>
        <v>727.61899158155097</v>
      </c>
      <c r="H2661">
        <f t="shared" si="124"/>
        <v>1</v>
      </c>
      <c r="I2661">
        <f t="shared" si="125"/>
        <v>0</v>
      </c>
    </row>
    <row r="2662" spans="1:9" x14ac:dyDescent="0.3">
      <c r="A2662" s="2">
        <v>2661</v>
      </c>
      <c r="B2662" t="s">
        <v>402</v>
      </c>
      <c r="C2662" t="s">
        <v>91</v>
      </c>
      <c r="D2662" t="s">
        <v>94</v>
      </c>
      <c r="E2662" s="1">
        <v>4214.3414844305698</v>
      </c>
      <c r="F2662" s="1">
        <v>4951.3630113162098</v>
      </c>
      <c r="G2662">
        <f t="shared" si="123"/>
        <v>9165.7044957467806</v>
      </c>
      <c r="H2662">
        <f t="shared" si="124"/>
        <v>0.45979460568319402</v>
      </c>
      <c r="I2662">
        <f t="shared" si="125"/>
        <v>0.54020539431680581</v>
      </c>
    </row>
    <row r="2663" spans="1:9" x14ac:dyDescent="0.3">
      <c r="A2663" s="2">
        <v>2662</v>
      </c>
      <c r="B2663" t="s">
        <v>402</v>
      </c>
      <c r="C2663" t="s">
        <v>91</v>
      </c>
      <c r="D2663" t="s">
        <v>417</v>
      </c>
      <c r="E2663">
        <v>0</v>
      </c>
      <c r="F2663">
        <v>516.00966609576801</v>
      </c>
      <c r="G2663">
        <f t="shared" si="123"/>
        <v>516.00966609576801</v>
      </c>
      <c r="H2663">
        <f t="shared" si="124"/>
        <v>0</v>
      </c>
      <c r="I2663">
        <f t="shared" si="125"/>
        <v>1</v>
      </c>
    </row>
    <row r="2664" spans="1:9" x14ac:dyDescent="0.3">
      <c r="A2664" s="2">
        <v>2663</v>
      </c>
      <c r="B2664" t="s">
        <v>402</v>
      </c>
      <c r="C2664" t="s">
        <v>91</v>
      </c>
      <c r="D2664" t="s">
        <v>103</v>
      </c>
      <c r="E2664">
        <v>277.021586508182</v>
      </c>
      <c r="F2664">
        <v>369.86703779937301</v>
      </c>
      <c r="G2664">
        <f t="shared" si="123"/>
        <v>646.88862430755501</v>
      </c>
      <c r="H2664">
        <f t="shared" si="124"/>
        <v>0.42823691142306375</v>
      </c>
      <c r="I2664">
        <f t="shared" si="125"/>
        <v>0.57176308857693625</v>
      </c>
    </row>
    <row r="2665" spans="1:9" x14ac:dyDescent="0.3">
      <c r="A2665" s="2">
        <v>2664</v>
      </c>
      <c r="B2665" t="s">
        <v>402</v>
      </c>
      <c r="C2665" t="s">
        <v>91</v>
      </c>
      <c r="D2665" t="s">
        <v>46</v>
      </c>
      <c r="E2665" s="1">
        <v>1441.7321121510099</v>
      </c>
      <c r="F2665">
        <v>113.783247317267</v>
      </c>
      <c r="G2665">
        <f t="shared" si="123"/>
        <v>1555.515359468277</v>
      </c>
      <c r="H2665">
        <f t="shared" si="124"/>
        <v>0.92685173654848274</v>
      </c>
      <c r="I2665">
        <f t="shared" si="125"/>
        <v>7.314826345151719E-2</v>
      </c>
    </row>
    <row r="2666" spans="1:9" x14ac:dyDescent="0.3">
      <c r="A2666" s="2">
        <v>2665</v>
      </c>
      <c r="B2666" t="s">
        <v>402</v>
      </c>
      <c r="C2666" t="s">
        <v>91</v>
      </c>
      <c r="D2666" t="s">
        <v>286</v>
      </c>
      <c r="E2666" s="1">
        <v>2655.0874555622399</v>
      </c>
      <c r="F2666">
        <v>0</v>
      </c>
      <c r="G2666">
        <f t="shared" si="123"/>
        <v>2655.0874555622399</v>
      </c>
      <c r="H2666">
        <f t="shared" si="124"/>
        <v>1</v>
      </c>
      <c r="I2666">
        <f t="shared" si="125"/>
        <v>0</v>
      </c>
    </row>
    <row r="2667" spans="1:9" x14ac:dyDescent="0.3">
      <c r="A2667" s="2">
        <v>2666</v>
      </c>
      <c r="B2667" t="s">
        <v>402</v>
      </c>
      <c r="C2667" t="s">
        <v>91</v>
      </c>
      <c r="D2667" t="s">
        <v>404</v>
      </c>
      <c r="E2667">
        <v>900.72747948954702</v>
      </c>
      <c r="F2667">
        <v>160.17318330304599</v>
      </c>
      <c r="G2667">
        <f t="shared" si="123"/>
        <v>1060.900662792593</v>
      </c>
      <c r="H2667">
        <f t="shared" si="124"/>
        <v>0.84902150698876511</v>
      </c>
      <c r="I2667">
        <f t="shared" si="125"/>
        <v>0.15097849301123489</v>
      </c>
    </row>
    <row r="2668" spans="1:9" x14ac:dyDescent="0.3">
      <c r="A2668" s="2">
        <v>2667</v>
      </c>
      <c r="B2668" t="s">
        <v>402</v>
      </c>
      <c r="C2668" t="s">
        <v>91</v>
      </c>
      <c r="D2668" t="s">
        <v>287</v>
      </c>
      <c r="E2668">
        <v>346.95126813877698</v>
      </c>
      <c r="F2668">
        <v>50.630017517066797</v>
      </c>
      <c r="G2668">
        <f t="shared" si="123"/>
        <v>397.58128565584377</v>
      </c>
      <c r="H2668">
        <f t="shared" si="124"/>
        <v>0.8726549278255179</v>
      </c>
      <c r="I2668">
        <f t="shared" si="125"/>
        <v>0.12734507217448207</v>
      </c>
    </row>
    <row r="2669" spans="1:9" x14ac:dyDescent="0.3">
      <c r="A2669" s="2">
        <v>2668</v>
      </c>
      <c r="B2669" t="s">
        <v>402</v>
      </c>
      <c r="C2669" t="s">
        <v>92</v>
      </c>
      <c r="D2669" t="s">
        <v>13</v>
      </c>
      <c r="E2669" s="1">
        <v>12659.608314700599</v>
      </c>
      <c r="F2669">
        <v>0</v>
      </c>
      <c r="G2669">
        <f t="shared" si="123"/>
        <v>12659.608314700599</v>
      </c>
      <c r="H2669">
        <f t="shared" si="124"/>
        <v>1</v>
      </c>
      <c r="I2669">
        <f t="shared" si="125"/>
        <v>0</v>
      </c>
    </row>
    <row r="2670" spans="1:9" x14ac:dyDescent="0.3">
      <c r="A2670" s="2">
        <v>2669</v>
      </c>
      <c r="B2670" t="s">
        <v>402</v>
      </c>
      <c r="C2670" t="s">
        <v>92</v>
      </c>
      <c r="D2670" t="s">
        <v>102</v>
      </c>
      <c r="E2670">
        <v>285.27860280828497</v>
      </c>
      <c r="F2670" s="1">
        <v>1054.3620144213201</v>
      </c>
      <c r="G2670">
        <f t="shared" si="123"/>
        <v>1339.6406172296051</v>
      </c>
      <c r="H2670">
        <f t="shared" si="124"/>
        <v>0.21295159249369802</v>
      </c>
      <c r="I2670">
        <f t="shared" si="125"/>
        <v>0.78704840750630189</v>
      </c>
    </row>
    <row r="2671" spans="1:9" x14ac:dyDescent="0.3">
      <c r="A2671" s="2">
        <v>2670</v>
      </c>
      <c r="B2671" t="s">
        <v>402</v>
      </c>
      <c r="C2671" t="s">
        <v>92</v>
      </c>
      <c r="D2671" t="s">
        <v>324</v>
      </c>
      <c r="E2671">
        <v>971.20932188035101</v>
      </c>
      <c r="F2671">
        <v>0</v>
      </c>
      <c r="G2671">
        <f t="shared" si="123"/>
        <v>971.20932188035101</v>
      </c>
      <c r="H2671">
        <f t="shared" si="124"/>
        <v>1</v>
      </c>
      <c r="I2671">
        <f t="shared" si="125"/>
        <v>0</v>
      </c>
    </row>
    <row r="2672" spans="1:9" x14ac:dyDescent="0.3">
      <c r="A2672" s="2">
        <v>2671</v>
      </c>
      <c r="B2672" t="s">
        <v>402</v>
      </c>
      <c r="C2672" t="s">
        <v>92</v>
      </c>
      <c r="D2672" t="s">
        <v>94</v>
      </c>
      <c r="E2672">
        <v>361.55492130490001</v>
      </c>
      <c r="F2672">
        <v>0</v>
      </c>
      <c r="G2672">
        <f t="shared" si="123"/>
        <v>361.55492130490001</v>
      </c>
      <c r="H2672">
        <f t="shared" si="124"/>
        <v>1</v>
      </c>
      <c r="I2672">
        <f t="shared" si="125"/>
        <v>0</v>
      </c>
    </row>
    <row r="2673" spans="1:9" x14ac:dyDescent="0.3">
      <c r="A2673" s="2">
        <v>2672</v>
      </c>
      <c r="B2673" t="s">
        <v>402</v>
      </c>
      <c r="C2673" t="s">
        <v>92</v>
      </c>
      <c r="D2673" t="s">
        <v>103</v>
      </c>
      <c r="E2673">
        <v>271.51088833121099</v>
      </c>
      <c r="F2673">
        <v>0</v>
      </c>
      <c r="G2673">
        <f t="shared" si="123"/>
        <v>271.51088833121099</v>
      </c>
      <c r="H2673">
        <f t="shared" si="124"/>
        <v>1</v>
      </c>
      <c r="I2673">
        <f t="shared" si="125"/>
        <v>0</v>
      </c>
    </row>
    <row r="2674" spans="1:9" x14ac:dyDescent="0.3">
      <c r="A2674" s="2">
        <v>2673</v>
      </c>
      <c r="B2674" t="s">
        <v>402</v>
      </c>
      <c r="C2674" t="s">
        <v>92</v>
      </c>
      <c r="D2674" t="s">
        <v>46</v>
      </c>
      <c r="E2674">
        <v>889.94764051799802</v>
      </c>
      <c r="F2674">
        <v>0</v>
      </c>
      <c r="G2674">
        <f t="shared" si="123"/>
        <v>889.94764051799802</v>
      </c>
      <c r="H2674">
        <f t="shared" si="124"/>
        <v>1</v>
      </c>
      <c r="I2674">
        <f t="shared" si="125"/>
        <v>0</v>
      </c>
    </row>
    <row r="2675" spans="1:9" x14ac:dyDescent="0.3">
      <c r="A2675" s="2">
        <v>2674</v>
      </c>
      <c r="B2675" t="s">
        <v>402</v>
      </c>
      <c r="C2675" t="s">
        <v>242</v>
      </c>
      <c r="D2675" t="s">
        <v>13</v>
      </c>
      <c r="E2675" s="1">
        <v>1358.5742859437701</v>
      </c>
      <c r="F2675">
        <v>0</v>
      </c>
      <c r="G2675">
        <f t="shared" si="123"/>
        <v>1358.5742859437701</v>
      </c>
      <c r="H2675">
        <f t="shared" si="124"/>
        <v>1</v>
      </c>
      <c r="I2675">
        <f t="shared" si="125"/>
        <v>0</v>
      </c>
    </row>
    <row r="2676" spans="1:9" x14ac:dyDescent="0.3">
      <c r="A2676" s="2">
        <v>2675</v>
      </c>
      <c r="B2676" t="s">
        <v>402</v>
      </c>
      <c r="C2676" t="s">
        <v>129</v>
      </c>
      <c r="D2676" t="s">
        <v>153</v>
      </c>
      <c r="E2676">
        <v>736.56551370368402</v>
      </c>
      <c r="F2676">
        <v>0</v>
      </c>
      <c r="G2676">
        <f t="shared" si="123"/>
        <v>736.56551370368402</v>
      </c>
      <c r="H2676">
        <f t="shared" si="124"/>
        <v>1</v>
      </c>
      <c r="I2676">
        <f t="shared" si="125"/>
        <v>0</v>
      </c>
    </row>
    <row r="2677" spans="1:9" x14ac:dyDescent="0.3">
      <c r="A2677" s="2">
        <v>2676</v>
      </c>
      <c r="B2677" t="s">
        <v>402</v>
      </c>
      <c r="C2677" t="s">
        <v>129</v>
      </c>
      <c r="D2677" t="s">
        <v>11</v>
      </c>
      <c r="E2677" s="1">
        <v>12076.883821453899</v>
      </c>
      <c r="F2677">
        <v>0</v>
      </c>
      <c r="G2677">
        <f t="shared" si="123"/>
        <v>12076.883821453899</v>
      </c>
      <c r="H2677">
        <f t="shared" si="124"/>
        <v>1</v>
      </c>
      <c r="I2677">
        <f t="shared" si="125"/>
        <v>0</v>
      </c>
    </row>
    <row r="2678" spans="1:9" x14ac:dyDescent="0.3">
      <c r="A2678" s="2">
        <v>2677</v>
      </c>
      <c r="B2678" t="s">
        <v>402</v>
      </c>
      <c r="C2678" t="s">
        <v>129</v>
      </c>
      <c r="D2678" t="s">
        <v>403</v>
      </c>
      <c r="E2678" s="1">
        <v>9069.8346501091892</v>
      </c>
      <c r="F2678">
        <v>0</v>
      </c>
      <c r="G2678">
        <f t="shared" si="123"/>
        <v>9069.8346501091892</v>
      </c>
      <c r="H2678">
        <f t="shared" si="124"/>
        <v>1</v>
      </c>
      <c r="I2678">
        <f t="shared" si="125"/>
        <v>0</v>
      </c>
    </row>
    <row r="2679" spans="1:9" x14ac:dyDescent="0.3">
      <c r="A2679" s="2">
        <v>2678</v>
      </c>
      <c r="B2679" t="s">
        <v>402</v>
      </c>
      <c r="C2679" t="s">
        <v>129</v>
      </c>
      <c r="D2679" t="s">
        <v>162</v>
      </c>
      <c r="E2679">
        <v>549.22361748647302</v>
      </c>
      <c r="F2679">
        <v>0</v>
      </c>
      <c r="G2679">
        <f t="shared" si="123"/>
        <v>549.22361748647302</v>
      </c>
      <c r="H2679">
        <f t="shared" si="124"/>
        <v>1</v>
      </c>
      <c r="I2679">
        <f t="shared" si="125"/>
        <v>0</v>
      </c>
    </row>
    <row r="2680" spans="1:9" x14ac:dyDescent="0.3">
      <c r="A2680" s="2">
        <v>2679</v>
      </c>
      <c r="B2680" t="s">
        <v>402</v>
      </c>
      <c r="C2680" t="s">
        <v>129</v>
      </c>
      <c r="D2680" t="s">
        <v>285</v>
      </c>
      <c r="E2680">
        <v>9.34768996013233</v>
      </c>
      <c r="F2680">
        <v>0</v>
      </c>
      <c r="G2680">
        <f t="shared" si="123"/>
        <v>9.34768996013233</v>
      </c>
      <c r="H2680">
        <f t="shared" si="124"/>
        <v>1</v>
      </c>
      <c r="I2680">
        <f t="shared" si="125"/>
        <v>0</v>
      </c>
    </row>
    <row r="2681" spans="1:9" x14ac:dyDescent="0.3">
      <c r="A2681" s="2">
        <v>2680</v>
      </c>
      <c r="B2681" t="s">
        <v>402</v>
      </c>
      <c r="C2681" t="s">
        <v>129</v>
      </c>
      <c r="D2681" t="s">
        <v>286</v>
      </c>
      <c r="E2681" s="1">
        <v>50329.067845174701</v>
      </c>
      <c r="F2681" s="1">
        <v>8041.9175552820197</v>
      </c>
      <c r="G2681">
        <f t="shared" si="123"/>
        <v>58370.985400456717</v>
      </c>
      <c r="H2681">
        <f t="shared" si="124"/>
        <v>0.8622274833959015</v>
      </c>
      <c r="I2681">
        <f t="shared" si="125"/>
        <v>0.13777251660409859</v>
      </c>
    </row>
    <row r="2682" spans="1:9" x14ac:dyDescent="0.3">
      <c r="A2682" s="2">
        <v>2681</v>
      </c>
      <c r="B2682" t="s">
        <v>402</v>
      </c>
      <c r="C2682" t="s">
        <v>129</v>
      </c>
      <c r="D2682" t="s">
        <v>404</v>
      </c>
      <c r="E2682" s="1">
        <v>7031.0688880541502</v>
      </c>
      <c r="F2682">
        <v>0</v>
      </c>
      <c r="G2682">
        <f t="shared" si="123"/>
        <v>7031.0688880541502</v>
      </c>
      <c r="H2682">
        <f t="shared" si="124"/>
        <v>1</v>
      </c>
      <c r="I2682">
        <f t="shared" si="125"/>
        <v>0</v>
      </c>
    </row>
    <row r="2683" spans="1:9" x14ac:dyDescent="0.3">
      <c r="A2683" s="2">
        <v>2682</v>
      </c>
      <c r="B2683" t="s">
        <v>402</v>
      </c>
      <c r="C2683" t="s">
        <v>129</v>
      </c>
      <c r="D2683" t="s">
        <v>305</v>
      </c>
      <c r="E2683">
        <v>544.442956420359</v>
      </c>
      <c r="F2683" s="1">
        <v>1043.7114134098899</v>
      </c>
      <c r="G2683">
        <f t="shared" si="123"/>
        <v>1588.1543698302489</v>
      </c>
      <c r="H2683">
        <f t="shared" si="124"/>
        <v>0.34281488422221335</v>
      </c>
      <c r="I2683">
        <f t="shared" si="125"/>
        <v>0.6571851157777866</v>
      </c>
    </row>
    <row r="2684" spans="1:9" x14ac:dyDescent="0.3">
      <c r="A2684" s="2">
        <v>2683</v>
      </c>
      <c r="B2684" t="s">
        <v>402</v>
      </c>
      <c r="C2684" t="s">
        <v>129</v>
      </c>
      <c r="D2684" t="s">
        <v>292</v>
      </c>
      <c r="E2684">
        <v>273.69858411948098</v>
      </c>
      <c r="F2684">
        <v>326.15572223754401</v>
      </c>
      <c r="G2684">
        <f t="shared" si="123"/>
        <v>599.85430635702505</v>
      </c>
      <c r="H2684">
        <f t="shared" si="124"/>
        <v>0.45627510083520073</v>
      </c>
      <c r="I2684">
        <f t="shared" si="125"/>
        <v>0.54372489916479916</v>
      </c>
    </row>
    <row r="2685" spans="1:9" x14ac:dyDescent="0.3">
      <c r="A2685" s="2">
        <v>2684</v>
      </c>
      <c r="B2685" t="s">
        <v>402</v>
      </c>
      <c r="C2685" t="s">
        <v>129</v>
      </c>
      <c r="D2685" t="s">
        <v>170</v>
      </c>
      <c r="E2685" s="1">
        <v>1255.4514089035899</v>
      </c>
      <c r="F2685">
        <v>360.187265249738</v>
      </c>
      <c r="G2685">
        <f t="shared" si="123"/>
        <v>1615.6386741533279</v>
      </c>
      <c r="H2685">
        <f t="shared" si="124"/>
        <v>0.77706199349400118</v>
      </c>
      <c r="I2685">
        <f t="shared" si="125"/>
        <v>0.22293800650599888</v>
      </c>
    </row>
    <row r="2686" spans="1:9" x14ac:dyDescent="0.3">
      <c r="A2686" s="2">
        <v>2685</v>
      </c>
      <c r="B2686" t="s">
        <v>402</v>
      </c>
      <c r="C2686" t="s">
        <v>129</v>
      </c>
      <c r="D2686" t="s">
        <v>306</v>
      </c>
      <c r="E2686" s="1">
        <v>1677.27704774469</v>
      </c>
      <c r="F2686" s="1">
        <v>1025.57509893981</v>
      </c>
      <c r="G2686">
        <f t="shared" si="123"/>
        <v>2702.8521466845</v>
      </c>
      <c r="H2686">
        <f t="shared" si="124"/>
        <v>0.62055819435116</v>
      </c>
      <c r="I2686">
        <f t="shared" si="125"/>
        <v>0.37944180564884</v>
      </c>
    </row>
    <row r="2687" spans="1:9" x14ac:dyDescent="0.3">
      <c r="A2687" s="2">
        <v>2686</v>
      </c>
      <c r="B2687" t="s">
        <v>402</v>
      </c>
      <c r="C2687" t="s">
        <v>129</v>
      </c>
      <c r="D2687" t="s">
        <v>291</v>
      </c>
      <c r="E2687" s="1">
        <v>3418.10666202927</v>
      </c>
      <c r="F2687" s="1">
        <v>4904.4010254293098</v>
      </c>
      <c r="G2687">
        <f t="shared" si="123"/>
        <v>8322.5076874585793</v>
      </c>
      <c r="H2687">
        <f t="shared" si="124"/>
        <v>0.41070633880940849</v>
      </c>
      <c r="I2687">
        <f t="shared" si="125"/>
        <v>0.58929366119059157</v>
      </c>
    </row>
    <row r="2688" spans="1:9" x14ac:dyDescent="0.3">
      <c r="A2688" s="2">
        <v>2687</v>
      </c>
      <c r="B2688" t="s">
        <v>402</v>
      </c>
      <c r="C2688" t="s">
        <v>418</v>
      </c>
      <c r="D2688" t="s">
        <v>11</v>
      </c>
      <c r="E2688">
        <v>394.19849738828498</v>
      </c>
      <c r="F2688" s="1">
        <v>2978.8191558080598</v>
      </c>
      <c r="G2688">
        <f t="shared" si="123"/>
        <v>3373.0176531963448</v>
      </c>
      <c r="H2688">
        <f t="shared" si="124"/>
        <v>0.11686819872251007</v>
      </c>
      <c r="I2688">
        <f t="shared" si="125"/>
        <v>0.88313180127748991</v>
      </c>
    </row>
    <row r="2689" spans="1:9" x14ac:dyDescent="0.3">
      <c r="A2689" s="2">
        <v>2688</v>
      </c>
      <c r="B2689" t="s">
        <v>402</v>
      </c>
      <c r="C2689" t="s">
        <v>418</v>
      </c>
      <c r="D2689" t="s">
        <v>403</v>
      </c>
      <c r="E2689" s="1">
        <v>1589.1240395804</v>
      </c>
      <c r="F2689">
        <v>4.2333829962095502</v>
      </c>
      <c r="G2689">
        <f t="shared" si="123"/>
        <v>1593.3574225766095</v>
      </c>
      <c r="H2689">
        <f t="shared" si="124"/>
        <v>0.9973431052341265</v>
      </c>
      <c r="I2689">
        <f t="shared" si="125"/>
        <v>2.6568947658735416E-3</v>
      </c>
    </row>
    <row r="2690" spans="1:9" x14ac:dyDescent="0.3">
      <c r="A2690" s="2">
        <v>2689</v>
      </c>
      <c r="B2690" t="s">
        <v>402</v>
      </c>
      <c r="C2690" t="s">
        <v>418</v>
      </c>
      <c r="D2690" t="s">
        <v>404</v>
      </c>
      <c r="E2690">
        <v>536.17614573483297</v>
      </c>
      <c r="F2690">
        <v>0</v>
      </c>
      <c r="G2690">
        <f t="shared" si="123"/>
        <v>536.17614573483297</v>
      </c>
      <c r="H2690">
        <f t="shared" si="124"/>
        <v>1</v>
      </c>
      <c r="I2690">
        <f t="shared" si="125"/>
        <v>0</v>
      </c>
    </row>
    <row r="2691" spans="1:9" x14ac:dyDescent="0.3">
      <c r="A2691" s="2">
        <v>2690</v>
      </c>
      <c r="B2691" t="s">
        <v>402</v>
      </c>
      <c r="C2691" t="s">
        <v>135</v>
      </c>
      <c r="D2691" t="s">
        <v>11</v>
      </c>
      <c r="E2691" s="1">
        <v>23788.730343024101</v>
      </c>
      <c r="F2691" s="1">
        <v>11834.402046666501</v>
      </c>
      <c r="G2691">
        <f t="shared" ref="G2691:G2754" si="126">SUM(E2691:F2691)</f>
        <v>35623.132389690603</v>
      </c>
      <c r="H2691">
        <f t="shared" ref="H2691:H2754" si="127">E2691/G2691</f>
        <v>0.66778884245195125</v>
      </c>
      <c r="I2691">
        <f t="shared" ref="I2691:I2754" si="128">F2691/G2691</f>
        <v>0.3322111575480487</v>
      </c>
    </row>
    <row r="2692" spans="1:9" x14ac:dyDescent="0.3">
      <c r="A2692" s="2">
        <v>2691</v>
      </c>
      <c r="B2692" t="s">
        <v>402</v>
      </c>
      <c r="C2692" t="s">
        <v>135</v>
      </c>
      <c r="D2692" t="s">
        <v>331</v>
      </c>
      <c r="E2692">
        <v>430.02514253696103</v>
      </c>
      <c r="F2692">
        <v>0</v>
      </c>
      <c r="G2692">
        <f t="shared" si="126"/>
        <v>430.02514253696103</v>
      </c>
      <c r="H2692">
        <f t="shared" si="127"/>
        <v>1</v>
      </c>
      <c r="I2692">
        <f t="shared" si="128"/>
        <v>0</v>
      </c>
    </row>
    <row r="2693" spans="1:9" x14ac:dyDescent="0.3">
      <c r="A2693" s="2">
        <v>2692</v>
      </c>
      <c r="B2693" t="s">
        <v>402</v>
      </c>
      <c r="C2693" t="s">
        <v>135</v>
      </c>
      <c r="D2693" t="s">
        <v>12</v>
      </c>
      <c r="E2693" s="1">
        <v>3911.9737223100001</v>
      </c>
      <c r="F2693">
        <v>11.364511049394199</v>
      </c>
      <c r="G2693">
        <f t="shared" si="126"/>
        <v>3923.3382333593945</v>
      </c>
      <c r="H2693">
        <f t="shared" si="127"/>
        <v>0.99710335679122331</v>
      </c>
      <c r="I2693">
        <f t="shared" si="128"/>
        <v>2.8966432087766322E-3</v>
      </c>
    </row>
    <row r="2694" spans="1:9" x14ac:dyDescent="0.3">
      <c r="A2694" s="2">
        <v>2693</v>
      </c>
      <c r="B2694" t="s">
        <v>402</v>
      </c>
      <c r="C2694" t="s">
        <v>135</v>
      </c>
      <c r="D2694" t="s">
        <v>403</v>
      </c>
      <c r="E2694" s="1">
        <v>1022.40594499202</v>
      </c>
      <c r="F2694">
        <v>0</v>
      </c>
      <c r="G2694">
        <f t="shared" si="126"/>
        <v>1022.40594499202</v>
      </c>
      <c r="H2694">
        <f t="shared" si="127"/>
        <v>1</v>
      </c>
      <c r="I2694">
        <f t="shared" si="128"/>
        <v>0</v>
      </c>
    </row>
    <row r="2695" spans="1:9" x14ac:dyDescent="0.3">
      <c r="A2695" s="2">
        <v>2694</v>
      </c>
      <c r="B2695" t="s">
        <v>402</v>
      </c>
      <c r="C2695" t="s">
        <v>135</v>
      </c>
      <c r="D2695" t="s">
        <v>13</v>
      </c>
      <c r="E2695" s="1">
        <v>78784.413744706893</v>
      </c>
      <c r="F2695" s="1">
        <v>8078.5524502226199</v>
      </c>
      <c r="G2695">
        <f t="shared" si="126"/>
        <v>86862.966194929511</v>
      </c>
      <c r="H2695">
        <f t="shared" si="127"/>
        <v>0.90699658549428874</v>
      </c>
      <c r="I2695">
        <f t="shared" si="128"/>
        <v>9.3003414505711327E-2</v>
      </c>
    </row>
    <row r="2696" spans="1:9" x14ac:dyDescent="0.3">
      <c r="A2696" s="2">
        <v>2695</v>
      </c>
      <c r="B2696" t="s">
        <v>402</v>
      </c>
      <c r="C2696" t="s">
        <v>135</v>
      </c>
      <c r="D2696" t="s">
        <v>249</v>
      </c>
      <c r="E2696">
        <v>926.82512890266003</v>
      </c>
      <c r="F2696">
        <v>0</v>
      </c>
      <c r="G2696">
        <f t="shared" si="126"/>
        <v>926.82512890266003</v>
      </c>
      <c r="H2696">
        <f t="shared" si="127"/>
        <v>1</v>
      </c>
      <c r="I2696">
        <f t="shared" si="128"/>
        <v>0</v>
      </c>
    </row>
    <row r="2697" spans="1:9" x14ac:dyDescent="0.3">
      <c r="A2697" s="2">
        <v>2696</v>
      </c>
      <c r="B2697" t="s">
        <v>402</v>
      </c>
      <c r="C2697" t="s">
        <v>135</v>
      </c>
      <c r="D2697" t="s">
        <v>14</v>
      </c>
      <c r="E2697">
        <v>543.86897295662595</v>
      </c>
      <c r="F2697">
        <v>650.00330167233005</v>
      </c>
      <c r="G2697">
        <f t="shared" si="126"/>
        <v>1193.8722746289559</v>
      </c>
      <c r="H2697">
        <f t="shared" si="127"/>
        <v>0.45555038383453139</v>
      </c>
      <c r="I2697">
        <f t="shared" si="128"/>
        <v>0.54444961616546872</v>
      </c>
    </row>
    <row r="2698" spans="1:9" x14ac:dyDescent="0.3">
      <c r="A2698" s="2">
        <v>2697</v>
      </c>
      <c r="B2698" t="s">
        <v>402</v>
      </c>
      <c r="C2698" t="s">
        <v>135</v>
      </c>
      <c r="D2698" t="s">
        <v>324</v>
      </c>
      <c r="E2698" s="1">
        <v>6023.5256683103698</v>
      </c>
      <c r="F2698">
        <v>0</v>
      </c>
      <c r="G2698">
        <f t="shared" si="126"/>
        <v>6023.5256683103698</v>
      </c>
      <c r="H2698">
        <f t="shared" si="127"/>
        <v>1</v>
      </c>
      <c r="I2698">
        <f t="shared" si="128"/>
        <v>0</v>
      </c>
    </row>
    <row r="2699" spans="1:9" x14ac:dyDescent="0.3">
      <c r="A2699" s="2">
        <v>2698</v>
      </c>
      <c r="B2699" t="s">
        <v>402</v>
      </c>
      <c r="C2699" t="s">
        <v>135</v>
      </c>
      <c r="D2699" t="s">
        <v>286</v>
      </c>
      <c r="E2699" s="1">
        <v>2797.4595585122902</v>
      </c>
      <c r="F2699">
        <v>0</v>
      </c>
      <c r="G2699">
        <f t="shared" si="126"/>
        <v>2797.4595585122902</v>
      </c>
      <c r="H2699">
        <f t="shared" si="127"/>
        <v>1</v>
      </c>
      <c r="I2699">
        <f t="shared" si="128"/>
        <v>0</v>
      </c>
    </row>
    <row r="2700" spans="1:9" x14ac:dyDescent="0.3">
      <c r="A2700" s="2">
        <v>2699</v>
      </c>
      <c r="B2700" t="s">
        <v>402</v>
      </c>
      <c r="C2700" t="s">
        <v>135</v>
      </c>
      <c r="D2700" t="s">
        <v>404</v>
      </c>
      <c r="E2700" s="1">
        <v>2218.3727320087</v>
      </c>
      <c r="F2700">
        <v>391.78030477416098</v>
      </c>
      <c r="G2700">
        <f t="shared" si="126"/>
        <v>2610.1530367828609</v>
      </c>
      <c r="H2700">
        <f t="shared" si="127"/>
        <v>0.84990140453333385</v>
      </c>
      <c r="I2700">
        <f t="shared" si="128"/>
        <v>0.15009859546666621</v>
      </c>
    </row>
    <row r="2701" spans="1:9" x14ac:dyDescent="0.3">
      <c r="A2701" s="2">
        <v>2700</v>
      </c>
      <c r="B2701" t="s">
        <v>402</v>
      </c>
      <c r="C2701" t="s">
        <v>135</v>
      </c>
      <c r="D2701" t="s">
        <v>300</v>
      </c>
      <c r="E2701" s="1">
        <v>14400.8254585264</v>
      </c>
      <c r="F2701">
        <v>7.0111776580735397</v>
      </c>
      <c r="G2701">
        <f t="shared" si="126"/>
        <v>14407.836636184475</v>
      </c>
      <c r="H2701">
        <f t="shared" si="127"/>
        <v>0.99951337748788283</v>
      </c>
      <c r="I2701">
        <f t="shared" si="128"/>
        <v>4.8662251211714603E-4</v>
      </c>
    </row>
    <row r="2702" spans="1:9" x14ac:dyDescent="0.3">
      <c r="A2702" s="2">
        <v>2701</v>
      </c>
      <c r="B2702" t="s">
        <v>402</v>
      </c>
      <c r="C2702" t="s">
        <v>135</v>
      </c>
      <c r="D2702" t="s">
        <v>43</v>
      </c>
      <c r="E2702">
        <v>387.26676456414401</v>
      </c>
      <c r="F2702">
        <v>0</v>
      </c>
      <c r="G2702">
        <f t="shared" si="126"/>
        <v>387.26676456414401</v>
      </c>
      <c r="H2702">
        <f t="shared" si="127"/>
        <v>1</v>
      </c>
      <c r="I2702">
        <f t="shared" si="128"/>
        <v>0</v>
      </c>
    </row>
    <row r="2703" spans="1:9" x14ac:dyDescent="0.3">
      <c r="A2703" s="2">
        <v>2702</v>
      </c>
      <c r="B2703" t="s">
        <v>402</v>
      </c>
      <c r="C2703" t="s">
        <v>136</v>
      </c>
      <c r="D2703" t="s">
        <v>11</v>
      </c>
      <c r="E2703" s="1">
        <v>1751.41210038247</v>
      </c>
      <c r="F2703">
        <v>277.91194729570299</v>
      </c>
      <c r="G2703">
        <f t="shared" si="126"/>
        <v>2029.324047678173</v>
      </c>
      <c r="H2703">
        <f t="shared" si="127"/>
        <v>0.86305196175363286</v>
      </c>
      <c r="I2703">
        <f t="shared" si="128"/>
        <v>0.13694803824636714</v>
      </c>
    </row>
    <row r="2704" spans="1:9" x14ac:dyDescent="0.3">
      <c r="A2704" s="2">
        <v>2703</v>
      </c>
      <c r="B2704" t="s">
        <v>402</v>
      </c>
      <c r="C2704" t="s">
        <v>136</v>
      </c>
      <c r="D2704" t="s">
        <v>403</v>
      </c>
      <c r="E2704" s="1">
        <v>4180.1738772949802</v>
      </c>
      <c r="F2704">
        <v>0</v>
      </c>
      <c r="G2704">
        <f t="shared" si="126"/>
        <v>4180.1738772949802</v>
      </c>
      <c r="H2704">
        <f t="shared" si="127"/>
        <v>1</v>
      </c>
      <c r="I2704">
        <f t="shared" si="128"/>
        <v>0</v>
      </c>
    </row>
    <row r="2705" spans="1:9" x14ac:dyDescent="0.3">
      <c r="A2705" s="2">
        <v>2704</v>
      </c>
      <c r="B2705" t="s">
        <v>402</v>
      </c>
      <c r="C2705" t="s">
        <v>136</v>
      </c>
      <c r="D2705" t="s">
        <v>13</v>
      </c>
      <c r="E2705" s="1">
        <v>1725.0864382304901</v>
      </c>
      <c r="F2705">
        <v>0</v>
      </c>
      <c r="G2705">
        <f t="shared" si="126"/>
        <v>1725.0864382304901</v>
      </c>
      <c r="H2705">
        <f t="shared" si="127"/>
        <v>1</v>
      </c>
      <c r="I2705">
        <f t="shared" si="128"/>
        <v>0</v>
      </c>
    </row>
    <row r="2706" spans="1:9" x14ac:dyDescent="0.3">
      <c r="A2706" s="2">
        <v>2705</v>
      </c>
      <c r="B2706" t="s">
        <v>402</v>
      </c>
      <c r="C2706" t="s">
        <v>136</v>
      </c>
      <c r="D2706" t="s">
        <v>404</v>
      </c>
      <c r="E2706" s="1">
        <v>3386.6029034714202</v>
      </c>
      <c r="F2706">
        <v>0</v>
      </c>
      <c r="G2706">
        <f t="shared" si="126"/>
        <v>3386.6029034714202</v>
      </c>
      <c r="H2706">
        <f t="shared" si="127"/>
        <v>1</v>
      </c>
      <c r="I2706">
        <f t="shared" si="128"/>
        <v>0</v>
      </c>
    </row>
    <row r="2707" spans="1:9" x14ac:dyDescent="0.3">
      <c r="A2707" s="2">
        <v>2706</v>
      </c>
      <c r="B2707" t="s">
        <v>402</v>
      </c>
      <c r="C2707" t="s">
        <v>136</v>
      </c>
      <c r="D2707" t="s">
        <v>300</v>
      </c>
      <c r="E2707">
        <v>740.77987392582497</v>
      </c>
      <c r="F2707">
        <v>0</v>
      </c>
      <c r="G2707">
        <f t="shared" si="126"/>
        <v>740.77987392582497</v>
      </c>
      <c r="H2707">
        <f t="shared" si="127"/>
        <v>1</v>
      </c>
      <c r="I2707">
        <f t="shared" si="128"/>
        <v>0</v>
      </c>
    </row>
    <row r="2708" spans="1:9" x14ac:dyDescent="0.3">
      <c r="A2708" s="2">
        <v>2707</v>
      </c>
      <c r="B2708" t="s">
        <v>402</v>
      </c>
      <c r="C2708" t="s">
        <v>266</v>
      </c>
      <c r="D2708" t="s">
        <v>13</v>
      </c>
      <c r="E2708" s="1">
        <v>1233.2943656969601</v>
      </c>
      <c r="F2708">
        <v>0</v>
      </c>
      <c r="G2708">
        <f t="shared" si="126"/>
        <v>1233.2943656969601</v>
      </c>
      <c r="H2708">
        <f t="shared" si="127"/>
        <v>1</v>
      </c>
      <c r="I2708">
        <f t="shared" si="128"/>
        <v>0</v>
      </c>
    </row>
    <row r="2709" spans="1:9" x14ac:dyDescent="0.3">
      <c r="A2709" s="2">
        <v>2708</v>
      </c>
      <c r="B2709" t="s">
        <v>402</v>
      </c>
      <c r="C2709" t="s">
        <v>139</v>
      </c>
      <c r="D2709" t="s">
        <v>60</v>
      </c>
      <c r="E2709">
        <v>529.331859248309</v>
      </c>
      <c r="F2709">
        <v>0</v>
      </c>
      <c r="G2709">
        <f t="shared" si="126"/>
        <v>529.331859248309</v>
      </c>
      <c r="H2709">
        <f t="shared" si="127"/>
        <v>1</v>
      </c>
      <c r="I2709">
        <f t="shared" si="128"/>
        <v>0</v>
      </c>
    </row>
    <row r="2710" spans="1:9" x14ac:dyDescent="0.3">
      <c r="A2710" s="2">
        <v>2709</v>
      </c>
      <c r="B2710" t="s">
        <v>402</v>
      </c>
      <c r="C2710" t="s">
        <v>139</v>
      </c>
      <c r="D2710" t="s">
        <v>11</v>
      </c>
      <c r="E2710" s="1">
        <v>50326.143889315703</v>
      </c>
      <c r="F2710">
        <v>354.89261110487399</v>
      </c>
      <c r="G2710">
        <f t="shared" si="126"/>
        <v>50681.036500420574</v>
      </c>
      <c r="H2710">
        <f t="shared" si="127"/>
        <v>0.99299752657777773</v>
      </c>
      <c r="I2710">
        <f t="shared" si="128"/>
        <v>7.0024734222223122E-3</v>
      </c>
    </row>
    <row r="2711" spans="1:9" x14ac:dyDescent="0.3">
      <c r="A2711" s="2">
        <v>2710</v>
      </c>
      <c r="B2711" t="s">
        <v>402</v>
      </c>
      <c r="C2711" t="s">
        <v>139</v>
      </c>
      <c r="D2711" t="s">
        <v>12</v>
      </c>
      <c r="E2711" s="1">
        <v>2110.6740727486499</v>
      </c>
      <c r="F2711">
        <v>0</v>
      </c>
      <c r="G2711">
        <f t="shared" si="126"/>
        <v>2110.6740727486499</v>
      </c>
      <c r="H2711">
        <f t="shared" si="127"/>
        <v>1</v>
      </c>
      <c r="I2711">
        <f t="shared" si="128"/>
        <v>0</v>
      </c>
    </row>
    <row r="2712" spans="1:9" x14ac:dyDescent="0.3">
      <c r="A2712" s="2">
        <v>2711</v>
      </c>
      <c r="B2712" t="s">
        <v>402</v>
      </c>
      <c r="C2712" t="s">
        <v>139</v>
      </c>
      <c r="D2712" t="s">
        <v>78</v>
      </c>
      <c r="E2712">
        <v>528.63037845196004</v>
      </c>
      <c r="F2712">
        <v>0</v>
      </c>
      <c r="G2712">
        <f t="shared" si="126"/>
        <v>528.63037845196004</v>
      </c>
      <c r="H2712">
        <f t="shared" si="127"/>
        <v>1</v>
      </c>
      <c r="I2712">
        <f t="shared" si="128"/>
        <v>0</v>
      </c>
    </row>
    <row r="2713" spans="1:9" x14ac:dyDescent="0.3">
      <c r="A2713" s="2">
        <v>2712</v>
      </c>
      <c r="B2713" t="s">
        <v>402</v>
      </c>
      <c r="C2713" t="s">
        <v>139</v>
      </c>
      <c r="D2713" t="s">
        <v>323</v>
      </c>
      <c r="E2713">
        <v>5.8921404055117197</v>
      </c>
      <c r="F2713">
        <v>831.17310897463994</v>
      </c>
      <c r="G2713">
        <f t="shared" si="126"/>
        <v>837.06524938015161</v>
      </c>
      <c r="H2713">
        <f t="shared" si="127"/>
        <v>7.0390455342338731E-3</v>
      </c>
      <c r="I2713">
        <f t="shared" si="128"/>
        <v>0.99296095446576615</v>
      </c>
    </row>
    <row r="2714" spans="1:9" x14ac:dyDescent="0.3">
      <c r="A2714" s="2">
        <v>2713</v>
      </c>
      <c r="B2714" t="s">
        <v>402</v>
      </c>
      <c r="C2714" t="s">
        <v>139</v>
      </c>
      <c r="D2714" t="s">
        <v>403</v>
      </c>
      <c r="E2714">
        <v>376.08267964081602</v>
      </c>
      <c r="F2714">
        <v>709.91831128712397</v>
      </c>
      <c r="G2714">
        <f t="shared" si="126"/>
        <v>1086.0009909279399</v>
      </c>
      <c r="H2714">
        <f t="shared" si="127"/>
        <v>0.34630049399814078</v>
      </c>
      <c r="I2714">
        <f t="shared" si="128"/>
        <v>0.65369950600185922</v>
      </c>
    </row>
    <row r="2715" spans="1:9" x14ac:dyDescent="0.3">
      <c r="A2715" s="2">
        <v>2714</v>
      </c>
      <c r="B2715" t="s">
        <v>402</v>
      </c>
      <c r="C2715" t="s">
        <v>139</v>
      </c>
      <c r="D2715" t="s">
        <v>13</v>
      </c>
      <c r="E2715" s="1">
        <v>61191.364729224602</v>
      </c>
      <c r="F2715" s="1">
        <v>9090.0004539599104</v>
      </c>
      <c r="G2715">
        <f t="shared" si="126"/>
        <v>70281.365183184505</v>
      </c>
      <c r="H2715">
        <f t="shared" si="127"/>
        <v>0.87066272218436114</v>
      </c>
      <c r="I2715">
        <f t="shared" si="128"/>
        <v>0.12933727781563897</v>
      </c>
    </row>
    <row r="2716" spans="1:9" x14ac:dyDescent="0.3">
      <c r="A2716" s="2">
        <v>2715</v>
      </c>
      <c r="B2716" t="s">
        <v>402</v>
      </c>
      <c r="C2716" t="s">
        <v>139</v>
      </c>
      <c r="D2716" t="s">
        <v>14</v>
      </c>
      <c r="E2716" s="1">
        <v>1658.58349362628</v>
      </c>
      <c r="F2716">
        <v>295.92018645112199</v>
      </c>
      <c r="G2716">
        <f t="shared" si="126"/>
        <v>1954.5036800774019</v>
      </c>
      <c r="H2716">
        <f t="shared" si="127"/>
        <v>0.84859573841303637</v>
      </c>
      <c r="I2716">
        <f t="shared" si="128"/>
        <v>0.1514042615869636</v>
      </c>
    </row>
    <row r="2717" spans="1:9" x14ac:dyDescent="0.3">
      <c r="A2717" s="2">
        <v>2716</v>
      </c>
      <c r="B2717" t="s">
        <v>402</v>
      </c>
      <c r="C2717" t="s">
        <v>139</v>
      </c>
      <c r="D2717" t="s">
        <v>282</v>
      </c>
      <c r="E2717">
        <v>995.11771478012304</v>
      </c>
      <c r="F2717">
        <v>0</v>
      </c>
      <c r="G2717">
        <f t="shared" si="126"/>
        <v>995.11771478012304</v>
      </c>
      <c r="H2717">
        <f t="shared" si="127"/>
        <v>1</v>
      </c>
      <c r="I2717">
        <f t="shared" si="128"/>
        <v>0</v>
      </c>
    </row>
    <row r="2718" spans="1:9" x14ac:dyDescent="0.3">
      <c r="A2718" s="2">
        <v>2717</v>
      </c>
      <c r="B2718" t="s">
        <v>402</v>
      </c>
      <c r="C2718" t="s">
        <v>139</v>
      </c>
      <c r="D2718" t="s">
        <v>324</v>
      </c>
      <c r="E2718" s="1">
        <v>2747.8584805830101</v>
      </c>
      <c r="F2718">
        <v>145.53380284634099</v>
      </c>
      <c r="G2718">
        <f t="shared" si="126"/>
        <v>2893.3922834293512</v>
      </c>
      <c r="H2718">
        <f t="shared" si="127"/>
        <v>0.94970132336364388</v>
      </c>
      <c r="I2718">
        <f t="shared" si="128"/>
        <v>5.0298676636356121E-2</v>
      </c>
    </row>
    <row r="2719" spans="1:9" x14ac:dyDescent="0.3">
      <c r="A2719" s="2">
        <v>2718</v>
      </c>
      <c r="B2719" t="s">
        <v>402</v>
      </c>
      <c r="C2719" t="s">
        <v>139</v>
      </c>
      <c r="D2719" t="s">
        <v>164</v>
      </c>
      <c r="E2719">
        <v>813.05372459479497</v>
      </c>
      <c r="F2719">
        <v>488.239878766792</v>
      </c>
      <c r="G2719">
        <f t="shared" si="126"/>
        <v>1301.293603361587</v>
      </c>
      <c r="H2719">
        <f t="shared" si="127"/>
        <v>0.62480421212742554</v>
      </c>
      <c r="I2719">
        <f t="shared" si="128"/>
        <v>0.37519578787257446</v>
      </c>
    </row>
    <row r="2720" spans="1:9" x14ac:dyDescent="0.3">
      <c r="A2720" s="2">
        <v>2719</v>
      </c>
      <c r="B2720" t="s">
        <v>402</v>
      </c>
      <c r="C2720" t="s">
        <v>139</v>
      </c>
      <c r="D2720" t="s">
        <v>94</v>
      </c>
      <c r="E2720">
        <v>753.91805843731095</v>
      </c>
      <c r="F2720">
        <v>10.6444998823732</v>
      </c>
      <c r="G2720">
        <f t="shared" si="126"/>
        <v>764.56255831968417</v>
      </c>
      <c r="H2720">
        <f t="shared" si="127"/>
        <v>0.98607766000761643</v>
      </c>
      <c r="I2720">
        <f t="shared" si="128"/>
        <v>1.3922339992383525E-2</v>
      </c>
    </row>
    <row r="2721" spans="1:9" x14ac:dyDescent="0.3">
      <c r="A2721" s="2">
        <v>2720</v>
      </c>
      <c r="B2721" t="s">
        <v>402</v>
      </c>
      <c r="C2721" t="s">
        <v>139</v>
      </c>
      <c r="D2721" t="s">
        <v>298</v>
      </c>
      <c r="E2721" s="1">
        <v>2681.7676952245201</v>
      </c>
      <c r="F2721">
        <v>523.82538302041803</v>
      </c>
      <c r="G2721">
        <f t="shared" si="126"/>
        <v>3205.5930782449382</v>
      </c>
      <c r="H2721">
        <f t="shared" si="127"/>
        <v>0.83659018152509479</v>
      </c>
      <c r="I2721">
        <f t="shared" si="128"/>
        <v>0.16340981847490524</v>
      </c>
    </row>
    <row r="2722" spans="1:9" x14ac:dyDescent="0.3">
      <c r="A2722" s="2">
        <v>2721</v>
      </c>
      <c r="B2722" t="s">
        <v>402</v>
      </c>
      <c r="C2722" t="s">
        <v>139</v>
      </c>
      <c r="D2722" t="s">
        <v>325</v>
      </c>
      <c r="E2722" s="1">
        <v>1182.30705161182</v>
      </c>
      <c r="F2722">
        <v>101.456003188182</v>
      </c>
      <c r="G2722">
        <f t="shared" si="126"/>
        <v>1283.763054800002</v>
      </c>
      <c r="H2722">
        <f t="shared" si="127"/>
        <v>0.92096983722281378</v>
      </c>
      <c r="I2722">
        <f t="shared" si="128"/>
        <v>7.9030162777186219E-2</v>
      </c>
    </row>
    <row r="2723" spans="1:9" x14ac:dyDescent="0.3">
      <c r="A2723" s="2">
        <v>2722</v>
      </c>
      <c r="B2723" t="s">
        <v>402</v>
      </c>
      <c r="C2723" t="s">
        <v>139</v>
      </c>
      <c r="D2723" t="s">
        <v>290</v>
      </c>
      <c r="E2723" s="1">
        <v>4002.40783823224</v>
      </c>
      <c r="F2723" s="1">
        <v>1330.3378271864999</v>
      </c>
      <c r="G2723">
        <f t="shared" si="126"/>
        <v>5332.7456654187399</v>
      </c>
      <c r="H2723">
        <f t="shared" si="127"/>
        <v>0.75053416932794248</v>
      </c>
      <c r="I2723">
        <f t="shared" si="128"/>
        <v>0.24946583067205749</v>
      </c>
    </row>
    <row r="2724" spans="1:9" x14ac:dyDescent="0.3">
      <c r="A2724" s="2">
        <v>2723</v>
      </c>
      <c r="B2724" t="s">
        <v>402</v>
      </c>
      <c r="C2724" t="s">
        <v>139</v>
      </c>
      <c r="D2724" t="s">
        <v>284</v>
      </c>
      <c r="E2724" s="1">
        <v>1723.0161161585199</v>
      </c>
      <c r="F2724" s="1">
        <v>1224.98903616704</v>
      </c>
      <c r="G2724">
        <f t="shared" si="126"/>
        <v>2948.0051523255597</v>
      </c>
      <c r="H2724">
        <f t="shared" si="127"/>
        <v>0.58446848873357748</v>
      </c>
      <c r="I2724">
        <f t="shared" si="128"/>
        <v>0.41553151126642252</v>
      </c>
    </row>
    <row r="2725" spans="1:9" x14ac:dyDescent="0.3">
      <c r="A2725" s="2">
        <v>2724</v>
      </c>
      <c r="B2725" t="s">
        <v>402</v>
      </c>
      <c r="C2725" t="s">
        <v>139</v>
      </c>
      <c r="D2725" t="s">
        <v>295</v>
      </c>
      <c r="E2725" s="1">
        <v>3887.2522896635301</v>
      </c>
      <c r="F2725">
        <v>868.98365149620395</v>
      </c>
      <c r="G2725">
        <f t="shared" si="126"/>
        <v>4756.2359411597336</v>
      </c>
      <c r="H2725">
        <f t="shared" si="127"/>
        <v>0.81729593269834389</v>
      </c>
      <c r="I2725">
        <f t="shared" si="128"/>
        <v>0.18270406730165617</v>
      </c>
    </row>
    <row r="2726" spans="1:9" x14ac:dyDescent="0.3">
      <c r="A2726" s="2">
        <v>2725</v>
      </c>
      <c r="B2726" t="s">
        <v>402</v>
      </c>
      <c r="C2726" t="s">
        <v>139</v>
      </c>
      <c r="D2726" t="s">
        <v>419</v>
      </c>
      <c r="E2726">
        <v>174.14102730839599</v>
      </c>
      <c r="F2726">
        <v>180.110926554949</v>
      </c>
      <c r="G2726">
        <f t="shared" si="126"/>
        <v>354.25195386334497</v>
      </c>
      <c r="H2726">
        <f t="shared" si="127"/>
        <v>0.49157393603415961</v>
      </c>
      <c r="I2726">
        <f t="shared" si="128"/>
        <v>0.50842606396584045</v>
      </c>
    </row>
    <row r="2727" spans="1:9" x14ac:dyDescent="0.3">
      <c r="A2727" s="2">
        <v>2726</v>
      </c>
      <c r="B2727" t="s">
        <v>402</v>
      </c>
      <c r="C2727" t="s">
        <v>139</v>
      </c>
      <c r="D2727" t="s">
        <v>285</v>
      </c>
      <c r="E2727">
        <v>149.59175579620501</v>
      </c>
      <c r="F2727">
        <v>0</v>
      </c>
      <c r="G2727">
        <f t="shared" si="126"/>
        <v>149.59175579620501</v>
      </c>
      <c r="H2727">
        <f t="shared" si="127"/>
        <v>1</v>
      </c>
      <c r="I2727">
        <f t="shared" si="128"/>
        <v>0</v>
      </c>
    </row>
    <row r="2728" spans="1:9" x14ac:dyDescent="0.3">
      <c r="A2728" s="2">
        <v>2727</v>
      </c>
      <c r="B2728" t="s">
        <v>402</v>
      </c>
      <c r="C2728" t="s">
        <v>139</v>
      </c>
      <c r="D2728" t="s">
        <v>286</v>
      </c>
      <c r="E2728" s="1">
        <v>74896.005325729493</v>
      </c>
      <c r="F2728" s="1">
        <v>16651.335227258998</v>
      </c>
      <c r="G2728">
        <f t="shared" si="126"/>
        <v>91547.340552988491</v>
      </c>
      <c r="H2728">
        <f t="shared" si="127"/>
        <v>0.81811229985844269</v>
      </c>
      <c r="I2728">
        <f t="shared" si="128"/>
        <v>0.18188770014155728</v>
      </c>
    </row>
    <row r="2729" spans="1:9" x14ac:dyDescent="0.3">
      <c r="A2729" s="2">
        <v>2728</v>
      </c>
      <c r="B2729" t="s">
        <v>402</v>
      </c>
      <c r="C2729" t="s">
        <v>139</v>
      </c>
      <c r="D2729" t="s">
        <v>404</v>
      </c>
      <c r="E2729">
        <v>576.61833246522895</v>
      </c>
      <c r="F2729">
        <v>147.00200942001501</v>
      </c>
      <c r="G2729">
        <f t="shared" si="126"/>
        <v>723.62034188524399</v>
      </c>
      <c r="H2729">
        <f t="shared" si="127"/>
        <v>0.7968520218253794</v>
      </c>
      <c r="I2729">
        <f t="shared" si="128"/>
        <v>0.20314797817462055</v>
      </c>
    </row>
    <row r="2730" spans="1:9" x14ac:dyDescent="0.3">
      <c r="A2730" s="2">
        <v>2729</v>
      </c>
      <c r="B2730" t="s">
        <v>402</v>
      </c>
      <c r="C2730" t="s">
        <v>139</v>
      </c>
      <c r="D2730" t="s">
        <v>300</v>
      </c>
      <c r="E2730">
        <v>504.48582862016599</v>
      </c>
      <c r="F2730">
        <v>51.973148345936998</v>
      </c>
      <c r="G2730">
        <f t="shared" si="126"/>
        <v>556.45897696610302</v>
      </c>
      <c r="H2730">
        <f t="shared" si="127"/>
        <v>0.90660021583387451</v>
      </c>
      <c r="I2730">
        <f t="shared" si="128"/>
        <v>9.339978416612546E-2</v>
      </c>
    </row>
    <row r="2731" spans="1:9" x14ac:dyDescent="0.3">
      <c r="A2731" s="2">
        <v>2730</v>
      </c>
      <c r="B2731" t="s">
        <v>402</v>
      </c>
      <c r="C2731" t="s">
        <v>139</v>
      </c>
      <c r="D2731" t="s">
        <v>287</v>
      </c>
      <c r="E2731" s="1">
        <v>3192.32841635354</v>
      </c>
      <c r="F2731" s="1">
        <v>1795.28746857018</v>
      </c>
      <c r="G2731">
        <f t="shared" si="126"/>
        <v>4987.6158849237199</v>
      </c>
      <c r="H2731">
        <f t="shared" si="127"/>
        <v>0.64005097625964491</v>
      </c>
      <c r="I2731">
        <f t="shared" si="128"/>
        <v>0.35994902374035503</v>
      </c>
    </row>
    <row r="2732" spans="1:9" x14ac:dyDescent="0.3">
      <c r="A2732" s="2">
        <v>2731</v>
      </c>
      <c r="B2732" t="s">
        <v>402</v>
      </c>
      <c r="C2732" t="s">
        <v>139</v>
      </c>
      <c r="D2732" t="s">
        <v>305</v>
      </c>
      <c r="E2732">
        <v>332.69506992489198</v>
      </c>
      <c r="F2732">
        <v>0</v>
      </c>
      <c r="G2732">
        <f t="shared" si="126"/>
        <v>332.69506992489198</v>
      </c>
      <c r="H2732">
        <f t="shared" si="127"/>
        <v>1</v>
      </c>
      <c r="I2732">
        <f t="shared" si="128"/>
        <v>0</v>
      </c>
    </row>
    <row r="2733" spans="1:9" x14ac:dyDescent="0.3">
      <c r="A2733" s="2">
        <v>2732</v>
      </c>
      <c r="B2733" t="s">
        <v>402</v>
      </c>
      <c r="C2733" t="s">
        <v>139</v>
      </c>
      <c r="D2733" t="s">
        <v>292</v>
      </c>
      <c r="E2733" s="1">
        <v>2371.1696528151901</v>
      </c>
      <c r="F2733" s="1">
        <v>6052.8309873877297</v>
      </c>
      <c r="G2733">
        <f t="shared" si="126"/>
        <v>8424.0006402029194</v>
      </c>
      <c r="H2733">
        <f t="shared" si="127"/>
        <v>0.28147785762253608</v>
      </c>
      <c r="I2733">
        <f t="shared" si="128"/>
        <v>0.71852214237746392</v>
      </c>
    </row>
    <row r="2734" spans="1:9" x14ac:dyDescent="0.3">
      <c r="A2734" s="2">
        <v>2733</v>
      </c>
      <c r="B2734" t="s">
        <v>402</v>
      </c>
      <c r="C2734" t="s">
        <v>139</v>
      </c>
      <c r="D2734" t="s">
        <v>170</v>
      </c>
      <c r="E2734" s="1">
        <v>21211.027097952101</v>
      </c>
      <c r="F2734" s="1">
        <v>9269.3099004405904</v>
      </c>
      <c r="G2734">
        <f t="shared" si="126"/>
        <v>30480.33699839269</v>
      </c>
      <c r="H2734">
        <f t="shared" si="127"/>
        <v>0.69589214512525288</v>
      </c>
      <c r="I2734">
        <f t="shared" si="128"/>
        <v>0.30410785487474717</v>
      </c>
    </row>
    <row r="2735" spans="1:9" x14ac:dyDescent="0.3">
      <c r="A2735" s="2">
        <v>2734</v>
      </c>
      <c r="B2735" t="s">
        <v>402</v>
      </c>
      <c r="C2735" t="s">
        <v>139</v>
      </c>
      <c r="D2735" t="s">
        <v>171</v>
      </c>
      <c r="E2735">
        <v>301.13121631211999</v>
      </c>
      <c r="F2735">
        <v>0</v>
      </c>
      <c r="G2735">
        <f t="shared" si="126"/>
        <v>301.13121631211999</v>
      </c>
      <c r="H2735">
        <f t="shared" si="127"/>
        <v>1</v>
      </c>
      <c r="I2735">
        <f t="shared" si="128"/>
        <v>0</v>
      </c>
    </row>
    <row r="2736" spans="1:9" x14ac:dyDescent="0.3">
      <c r="A2736" s="2">
        <v>2735</v>
      </c>
      <c r="B2736" t="s">
        <v>402</v>
      </c>
      <c r="C2736" t="s">
        <v>139</v>
      </c>
      <c r="D2736" t="s">
        <v>288</v>
      </c>
      <c r="E2736" s="1">
        <v>2877.7832015635499</v>
      </c>
      <c r="F2736">
        <v>327.166884465495</v>
      </c>
      <c r="G2736">
        <f t="shared" si="126"/>
        <v>3204.950086029045</v>
      </c>
      <c r="H2736">
        <f t="shared" si="127"/>
        <v>0.89791825904195066</v>
      </c>
      <c r="I2736">
        <f t="shared" si="128"/>
        <v>0.10208174095804937</v>
      </c>
    </row>
    <row r="2737" spans="1:9" x14ac:dyDescent="0.3">
      <c r="A2737" s="2">
        <v>2736</v>
      </c>
      <c r="B2737" t="s">
        <v>402</v>
      </c>
      <c r="C2737" t="s">
        <v>139</v>
      </c>
      <c r="D2737" t="s">
        <v>306</v>
      </c>
      <c r="E2737">
        <v>183.23436482955501</v>
      </c>
      <c r="F2737">
        <v>0</v>
      </c>
      <c r="G2737">
        <f t="shared" si="126"/>
        <v>183.23436482955501</v>
      </c>
      <c r="H2737">
        <f t="shared" si="127"/>
        <v>1</v>
      </c>
      <c r="I2737">
        <f t="shared" si="128"/>
        <v>0</v>
      </c>
    </row>
    <row r="2738" spans="1:9" x14ac:dyDescent="0.3">
      <c r="A2738" s="2">
        <v>2737</v>
      </c>
      <c r="B2738" t="s">
        <v>402</v>
      </c>
      <c r="C2738" t="s">
        <v>139</v>
      </c>
      <c r="D2738" t="s">
        <v>291</v>
      </c>
      <c r="E2738" s="1">
        <v>5340.4316859109204</v>
      </c>
      <c r="F2738" s="1">
        <v>1012.6168963620599</v>
      </c>
      <c r="G2738">
        <f t="shared" si="126"/>
        <v>6353.0485822729806</v>
      </c>
      <c r="H2738">
        <f t="shared" si="127"/>
        <v>0.84060929438071941</v>
      </c>
      <c r="I2738">
        <f t="shared" si="128"/>
        <v>0.15939070561928048</v>
      </c>
    </row>
    <row r="2739" spans="1:9" x14ac:dyDescent="0.3">
      <c r="A2739" s="2">
        <v>2738</v>
      </c>
      <c r="B2739" t="s">
        <v>402</v>
      </c>
      <c r="C2739" t="s">
        <v>270</v>
      </c>
      <c r="D2739" t="s">
        <v>11</v>
      </c>
      <c r="E2739">
        <v>89.620762930378604</v>
      </c>
      <c r="F2739">
        <v>563.56402266454404</v>
      </c>
      <c r="G2739">
        <f t="shared" si="126"/>
        <v>653.18478559492269</v>
      </c>
      <c r="H2739">
        <f t="shared" si="127"/>
        <v>0.13720583348975549</v>
      </c>
      <c r="I2739">
        <f t="shared" si="128"/>
        <v>0.86279416651024443</v>
      </c>
    </row>
    <row r="2740" spans="1:9" x14ac:dyDescent="0.3">
      <c r="A2740" s="2">
        <v>2739</v>
      </c>
      <c r="B2740" t="s">
        <v>402</v>
      </c>
      <c r="C2740" t="s">
        <v>270</v>
      </c>
      <c r="D2740" t="s">
        <v>12</v>
      </c>
      <c r="E2740">
        <v>709.72535505510405</v>
      </c>
      <c r="F2740">
        <v>411.57230366126498</v>
      </c>
      <c r="G2740">
        <f t="shared" si="126"/>
        <v>1121.2976587163689</v>
      </c>
      <c r="H2740">
        <f t="shared" si="127"/>
        <v>0.63295000175740879</v>
      </c>
      <c r="I2740">
        <f t="shared" si="128"/>
        <v>0.36704999824259132</v>
      </c>
    </row>
    <row r="2741" spans="1:9" x14ac:dyDescent="0.3">
      <c r="A2741" s="2">
        <v>2740</v>
      </c>
      <c r="B2741" t="s">
        <v>402</v>
      </c>
      <c r="C2741" t="s">
        <v>270</v>
      </c>
      <c r="D2741" t="s">
        <v>323</v>
      </c>
      <c r="E2741" s="1">
        <v>1033.0049718718001</v>
      </c>
      <c r="F2741" s="1">
        <v>2122.5149073222201</v>
      </c>
      <c r="G2741">
        <f t="shared" si="126"/>
        <v>3155.5198791940202</v>
      </c>
      <c r="H2741">
        <f t="shared" si="127"/>
        <v>0.32736443166875223</v>
      </c>
      <c r="I2741">
        <f t="shared" si="128"/>
        <v>0.67263556833124782</v>
      </c>
    </row>
    <row r="2742" spans="1:9" x14ac:dyDescent="0.3">
      <c r="A2742" s="2">
        <v>2741</v>
      </c>
      <c r="B2742" t="s">
        <v>402</v>
      </c>
      <c r="C2742" t="s">
        <v>270</v>
      </c>
      <c r="D2742" t="s">
        <v>420</v>
      </c>
      <c r="E2742">
        <v>942.75216498560803</v>
      </c>
      <c r="F2742">
        <v>0</v>
      </c>
      <c r="G2742">
        <f t="shared" si="126"/>
        <v>942.75216498560803</v>
      </c>
      <c r="H2742">
        <f t="shared" si="127"/>
        <v>1</v>
      </c>
      <c r="I2742">
        <f t="shared" si="128"/>
        <v>0</v>
      </c>
    </row>
    <row r="2743" spans="1:9" x14ac:dyDescent="0.3">
      <c r="A2743" s="2">
        <v>2742</v>
      </c>
      <c r="B2743" t="s">
        <v>402</v>
      </c>
      <c r="C2743" t="s">
        <v>270</v>
      </c>
      <c r="D2743" t="s">
        <v>403</v>
      </c>
      <c r="E2743">
        <v>378.61137546989198</v>
      </c>
      <c r="F2743">
        <v>232.17349910321201</v>
      </c>
      <c r="G2743">
        <f t="shared" si="126"/>
        <v>610.78487457310393</v>
      </c>
      <c r="H2743">
        <f t="shared" si="127"/>
        <v>0.61987680316169413</v>
      </c>
      <c r="I2743">
        <f t="shared" si="128"/>
        <v>0.38012319683830598</v>
      </c>
    </row>
    <row r="2744" spans="1:9" x14ac:dyDescent="0.3">
      <c r="A2744" s="2">
        <v>2743</v>
      </c>
      <c r="B2744" t="s">
        <v>402</v>
      </c>
      <c r="C2744" t="s">
        <v>270</v>
      </c>
      <c r="D2744" t="s">
        <v>13</v>
      </c>
      <c r="E2744" s="1">
        <v>3018.5963986063298</v>
      </c>
      <c r="F2744">
        <v>0</v>
      </c>
      <c r="G2744">
        <f t="shared" si="126"/>
        <v>3018.5963986063298</v>
      </c>
      <c r="H2744">
        <f t="shared" si="127"/>
        <v>1</v>
      </c>
      <c r="I2744">
        <f t="shared" si="128"/>
        <v>0</v>
      </c>
    </row>
    <row r="2745" spans="1:9" x14ac:dyDescent="0.3">
      <c r="A2745" s="2">
        <v>2744</v>
      </c>
      <c r="B2745" t="s">
        <v>402</v>
      </c>
      <c r="C2745" t="s">
        <v>270</v>
      </c>
      <c r="D2745" t="s">
        <v>14</v>
      </c>
      <c r="E2745" s="1">
        <v>2093.0646559895999</v>
      </c>
      <c r="F2745">
        <v>0</v>
      </c>
      <c r="G2745">
        <f t="shared" si="126"/>
        <v>2093.0646559895999</v>
      </c>
      <c r="H2745">
        <f t="shared" si="127"/>
        <v>1</v>
      </c>
      <c r="I2745">
        <f t="shared" si="128"/>
        <v>0</v>
      </c>
    </row>
    <row r="2746" spans="1:9" x14ac:dyDescent="0.3">
      <c r="A2746" s="2">
        <v>2745</v>
      </c>
      <c r="B2746" t="s">
        <v>402</v>
      </c>
      <c r="C2746" t="s">
        <v>270</v>
      </c>
      <c r="D2746" t="s">
        <v>325</v>
      </c>
      <c r="E2746" s="1">
        <v>1570.4942403192999</v>
      </c>
      <c r="F2746" s="1">
        <v>2394.2056933753702</v>
      </c>
      <c r="G2746">
        <f t="shared" si="126"/>
        <v>3964.6999336946701</v>
      </c>
      <c r="H2746">
        <f t="shared" si="127"/>
        <v>0.39611931964187003</v>
      </c>
      <c r="I2746">
        <f t="shared" si="128"/>
        <v>0.60388068035812992</v>
      </c>
    </row>
    <row r="2747" spans="1:9" x14ac:dyDescent="0.3">
      <c r="A2747" s="2">
        <v>2746</v>
      </c>
      <c r="B2747" t="s">
        <v>402</v>
      </c>
      <c r="C2747" t="s">
        <v>270</v>
      </c>
      <c r="D2747" t="s">
        <v>284</v>
      </c>
      <c r="E2747">
        <v>10.467322363026399</v>
      </c>
      <c r="F2747">
        <v>300.54354835033303</v>
      </c>
      <c r="G2747">
        <f t="shared" si="126"/>
        <v>311.01087071335945</v>
      </c>
      <c r="H2747">
        <f t="shared" si="127"/>
        <v>3.3655808682885299E-2</v>
      </c>
      <c r="I2747">
        <f t="shared" si="128"/>
        <v>0.96634419131711458</v>
      </c>
    </row>
    <row r="2748" spans="1:9" x14ac:dyDescent="0.3">
      <c r="A2748" s="2">
        <v>2747</v>
      </c>
      <c r="B2748" t="s">
        <v>402</v>
      </c>
      <c r="C2748" t="s">
        <v>140</v>
      </c>
      <c r="D2748" t="s">
        <v>60</v>
      </c>
      <c r="E2748" s="1">
        <v>17293.209932724101</v>
      </c>
      <c r="F2748">
        <v>0</v>
      </c>
      <c r="G2748">
        <f t="shared" si="126"/>
        <v>17293.209932724101</v>
      </c>
      <c r="H2748">
        <f t="shared" si="127"/>
        <v>1</v>
      </c>
      <c r="I2748">
        <f t="shared" si="128"/>
        <v>0</v>
      </c>
    </row>
    <row r="2749" spans="1:9" x14ac:dyDescent="0.3">
      <c r="A2749" s="2">
        <v>2748</v>
      </c>
      <c r="B2749" t="s">
        <v>402</v>
      </c>
      <c r="C2749" t="s">
        <v>140</v>
      </c>
      <c r="D2749" t="s">
        <v>11</v>
      </c>
      <c r="E2749" s="1">
        <v>14911.2591703546</v>
      </c>
      <c r="F2749">
        <v>0</v>
      </c>
      <c r="G2749">
        <f t="shared" si="126"/>
        <v>14911.2591703546</v>
      </c>
      <c r="H2749">
        <f t="shared" si="127"/>
        <v>1</v>
      </c>
      <c r="I2749">
        <f t="shared" si="128"/>
        <v>0</v>
      </c>
    </row>
    <row r="2750" spans="1:9" x14ac:dyDescent="0.3">
      <c r="A2750" s="2">
        <v>2749</v>
      </c>
      <c r="B2750" t="s">
        <v>402</v>
      </c>
      <c r="C2750" t="s">
        <v>140</v>
      </c>
      <c r="D2750" t="s">
        <v>14</v>
      </c>
      <c r="E2750">
        <v>285.10592379115502</v>
      </c>
      <c r="F2750">
        <v>0</v>
      </c>
      <c r="G2750">
        <f t="shared" si="126"/>
        <v>285.10592379115502</v>
      </c>
      <c r="H2750">
        <f t="shared" si="127"/>
        <v>1</v>
      </c>
      <c r="I2750">
        <f t="shared" si="128"/>
        <v>0</v>
      </c>
    </row>
    <row r="2751" spans="1:9" x14ac:dyDescent="0.3">
      <c r="A2751" s="2">
        <v>2750</v>
      </c>
      <c r="B2751" t="s">
        <v>402</v>
      </c>
      <c r="C2751" t="s">
        <v>142</v>
      </c>
      <c r="D2751" t="s">
        <v>12</v>
      </c>
      <c r="E2751">
        <v>711.50424909360504</v>
      </c>
      <c r="F2751">
        <v>0</v>
      </c>
      <c r="G2751">
        <f t="shared" si="126"/>
        <v>711.50424909360504</v>
      </c>
      <c r="H2751">
        <f t="shared" si="127"/>
        <v>1</v>
      </c>
      <c r="I2751">
        <f t="shared" si="128"/>
        <v>0</v>
      </c>
    </row>
    <row r="2752" spans="1:9" x14ac:dyDescent="0.3">
      <c r="A2752" s="2">
        <v>2751</v>
      </c>
      <c r="B2752" t="s">
        <v>402</v>
      </c>
      <c r="C2752" t="s">
        <v>142</v>
      </c>
      <c r="D2752" t="s">
        <v>324</v>
      </c>
      <c r="E2752">
        <v>0</v>
      </c>
      <c r="F2752">
        <v>117.561397252915</v>
      </c>
      <c r="G2752">
        <f t="shared" si="126"/>
        <v>117.561397252915</v>
      </c>
      <c r="H2752">
        <f t="shared" si="127"/>
        <v>0</v>
      </c>
      <c r="I2752">
        <f t="shared" si="128"/>
        <v>1</v>
      </c>
    </row>
    <row r="2753" spans="1:9" x14ac:dyDescent="0.3">
      <c r="A2753" s="2">
        <v>2752</v>
      </c>
      <c r="B2753" t="s">
        <v>402</v>
      </c>
      <c r="C2753" t="s">
        <v>142</v>
      </c>
      <c r="D2753" t="s">
        <v>170</v>
      </c>
      <c r="E2753">
        <v>460.995256506749</v>
      </c>
      <c r="F2753">
        <v>210.31064924029801</v>
      </c>
      <c r="G2753">
        <f t="shared" si="126"/>
        <v>671.30590574704706</v>
      </c>
      <c r="H2753">
        <f t="shared" si="127"/>
        <v>0.68671413815992166</v>
      </c>
      <c r="I2753">
        <f t="shared" si="128"/>
        <v>0.31328586184007828</v>
      </c>
    </row>
    <row r="2754" spans="1:9" x14ac:dyDescent="0.3">
      <c r="A2754" s="2">
        <v>2753</v>
      </c>
      <c r="B2754" t="s">
        <v>402</v>
      </c>
      <c r="C2754" t="s">
        <v>148</v>
      </c>
      <c r="D2754" t="s">
        <v>13</v>
      </c>
      <c r="E2754" s="1">
        <v>4424.8977506710798</v>
      </c>
      <c r="F2754">
        <v>0</v>
      </c>
      <c r="G2754">
        <f t="shared" si="126"/>
        <v>4424.8977506710798</v>
      </c>
      <c r="H2754">
        <f t="shared" si="127"/>
        <v>1</v>
      </c>
      <c r="I2754">
        <f t="shared" si="128"/>
        <v>0</v>
      </c>
    </row>
    <row r="2755" spans="1:9" x14ac:dyDescent="0.3">
      <c r="A2755" s="2">
        <v>2754</v>
      </c>
      <c r="B2755" t="s">
        <v>402</v>
      </c>
      <c r="C2755" t="s">
        <v>150</v>
      </c>
      <c r="D2755" t="s">
        <v>164</v>
      </c>
      <c r="E2755">
        <v>121.12421098058201</v>
      </c>
      <c r="F2755">
        <v>0</v>
      </c>
      <c r="G2755">
        <f t="shared" ref="G2755:G2818" si="129">SUM(E2755:F2755)</f>
        <v>121.12421098058201</v>
      </c>
      <c r="H2755">
        <f t="shared" ref="H2755:H2818" si="130">E2755/G2755</f>
        <v>1</v>
      </c>
      <c r="I2755">
        <f t="shared" ref="I2755:I2818" si="131">F2755/G2755</f>
        <v>0</v>
      </c>
    </row>
    <row r="2756" spans="1:9" x14ac:dyDescent="0.3">
      <c r="A2756" s="2">
        <v>2755</v>
      </c>
      <c r="B2756" t="s">
        <v>402</v>
      </c>
      <c r="C2756" t="s">
        <v>150</v>
      </c>
      <c r="D2756" t="s">
        <v>284</v>
      </c>
      <c r="E2756">
        <v>237.961899462465</v>
      </c>
      <c r="F2756">
        <v>0</v>
      </c>
      <c r="G2756">
        <f t="shared" si="129"/>
        <v>237.961899462465</v>
      </c>
      <c r="H2756">
        <f t="shared" si="130"/>
        <v>1</v>
      </c>
      <c r="I2756">
        <f t="shared" si="131"/>
        <v>0</v>
      </c>
    </row>
    <row r="2757" spans="1:9" x14ac:dyDescent="0.3">
      <c r="A2757" s="2">
        <v>2756</v>
      </c>
      <c r="B2757" t="s">
        <v>402</v>
      </c>
      <c r="C2757" t="s">
        <v>150</v>
      </c>
      <c r="D2757" t="s">
        <v>286</v>
      </c>
      <c r="E2757" s="1">
        <v>4917.1666134460002</v>
      </c>
      <c r="F2757" s="1">
        <v>1858.5720873907401</v>
      </c>
      <c r="G2757">
        <f t="shared" si="129"/>
        <v>6775.7387008367405</v>
      </c>
      <c r="H2757">
        <f t="shared" si="130"/>
        <v>0.72570192425495628</v>
      </c>
      <c r="I2757">
        <f t="shared" si="131"/>
        <v>0.27429807574504367</v>
      </c>
    </row>
    <row r="2758" spans="1:9" x14ac:dyDescent="0.3">
      <c r="A2758" s="2">
        <v>2757</v>
      </c>
      <c r="B2758" t="s">
        <v>402</v>
      </c>
      <c r="C2758" t="s">
        <v>150</v>
      </c>
      <c r="D2758" t="s">
        <v>287</v>
      </c>
      <c r="E2758">
        <v>261.86616479052299</v>
      </c>
      <c r="F2758">
        <v>81.691953002927406</v>
      </c>
      <c r="G2758">
        <f t="shared" si="129"/>
        <v>343.55811779345038</v>
      </c>
      <c r="H2758">
        <f t="shared" si="130"/>
        <v>0.76221795157219607</v>
      </c>
      <c r="I2758">
        <f t="shared" si="131"/>
        <v>0.23778204842780398</v>
      </c>
    </row>
    <row r="2759" spans="1:9" x14ac:dyDescent="0.3">
      <c r="A2759" s="2">
        <v>2758</v>
      </c>
      <c r="B2759" t="s">
        <v>402</v>
      </c>
      <c r="C2759" t="s">
        <v>150</v>
      </c>
      <c r="D2759" t="s">
        <v>170</v>
      </c>
      <c r="E2759">
        <v>498.29844475953701</v>
      </c>
      <c r="F2759">
        <v>430.50543878390499</v>
      </c>
      <c r="G2759">
        <f t="shared" si="129"/>
        <v>928.803883543442</v>
      </c>
      <c r="H2759">
        <f t="shared" si="130"/>
        <v>0.53649479033022429</v>
      </c>
      <c r="I2759">
        <f t="shared" si="131"/>
        <v>0.46350520966977565</v>
      </c>
    </row>
    <row r="2760" spans="1:9" x14ac:dyDescent="0.3">
      <c r="A2760" s="2">
        <v>2759</v>
      </c>
      <c r="B2760" t="s">
        <v>402</v>
      </c>
      <c r="C2760" t="s">
        <v>150</v>
      </c>
      <c r="D2760" t="s">
        <v>243</v>
      </c>
      <c r="E2760">
        <v>231.970882771047</v>
      </c>
      <c r="F2760">
        <v>50.464098782211998</v>
      </c>
      <c r="G2760">
        <f t="shared" si="129"/>
        <v>282.43498155325898</v>
      </c>
      <c r="H2760">
        <f t="shared" si="130"/>
        <v>0.82132489925758034</v>
      </c>
      <c r="I2760">
        <f t="shared" si="131"/>
        <v>0.17867510074241971</v>
      </c>
    </row>
    <row r="2761" spans="1:9" x14ac:dyDescent="0.3">
      <c r="A2761" s="2">
        <v>2760</v>
      </c>
      <c r="B2761" t="s">
        <v>402</v>
      </c>
      <c r="C2761" t="s">
        <v>150</v>
      </c>
      <c r="D2761" t="s">
        <v>171</v>
      </c>
      <c r="E2761">
        <v>292.85148332217699</v>
      </c>
      <c r="F2761">
        <v>272.19308033547497</v>
      </c>
      <c r="G2761">
        <f t="shared" si="129"/>
        <v>565.04456365765191</v>
      </c>
      <c r="H2761">
        <f t="shared" si="130"/>
        <v>0.51828033071672786</v>
      </c>
      <c r="I2761">
        <f t="shared" si="131"/>
        <v>0.48171966928327231</v>
      </c>
    </row>
    <row r="2762" spans="1:9" x14ac:dyDescent="0.3">
      <c r="A2762" s="2">
        <v>2761</v>
      </c>
      <c r="B2762" t="s">
        <v>402</v>
      </c>
      <c r="C2762" t="s">
        <v>150</v>
      </c>
      <c r="D2762" t="s">
        <v>291</v>
      </c>
      <c r="E2762" s="1">
        <v>1820.10873832742</v>
      </c>
      <c r="F2762">
        <v>601.915097547855</v>
      </c>
      <c r="G2762">
        <f t="shared" si="129"/>
        <v>2422.0238358752749</v>
      </c>
      <c r="H2762">
        <f t="shared" si="130"/>
        <v>0.75148258715202365</v>
      </c>
      <c r="I2762">
        <f t="shared" si="131"/>
        <v>0.24851741284797635</v>
      </c>
    </row>
    <row r="2763" spans="1:9" x14ac:dyDescent="0.3">
      <c r="A2763" s="2">
        <v>2762</v>
      </c>
      <c r="B2763" t="s">
        <v>402</v>
      </c>
      <c r="C2763" t="s">
        <v>151</v>
      </c>
      <c r="D2763" t="s">
        <v>298</v>
      </c>
      <c r="E2763">
        <v>606.73905028614502</v>
      </c>
      <c r="F2763">
        <v>0</v>
      </c>
      <c r="G2763">
        <f t="shared" si="129"/>
        <v>606.73905028614502</v>
      </c>
      <c r="H2763">
        <f t="shared" si="130"/>
        <v>1</v>
      </c>
      <c r="I2763">
        <f t="shared" si="131"/>
        <v>0</v>
      </c>
    </row>
    <row r="2764" spans="1:9" x14ac:dyDescent="0.3">
      <c r="A2764" s="2">
        <v>2763</v>
      </c>
      <c r="B2764" t="s">
        <v>402</v>
      </c>
      <c r="C2764" t="s">
        <v>151</v>
      </c>
      <c r="D2764" t="s">
        <v>295</v>
      </c>
      <c r="E2764" s="1">
        <v>1185.8248423672701</v>
      </c>
      <c r="F2764">
        <v>867.66777202482797</v>
      </c>
      <c r="G2764">
        <f t="shared" si="129"/>
        <v>2053.4926143920979</v>
      </c>
      <c r="H2764">
        <f t="shared" si="130"/>
        <v>0.57746730329405815</v>
      </c>
      <c r="I2764">
        <f t="shared" si="131"/>
        <v>0.42253269670594185</v>
      </c>
    </row>
    <row r="2765" spans="1:9" x14ac:dyDescent="0.3">
      <c r="A2765" s="2">
        <v>2764</v>
      </c>
      <c r="B2765" t="s">
        <v>402</v>
      </c>
      <c r="C2765" t="s">
        <v>151</v>
      </c>
      <c r="D2765" t="s">
        <v>286</v>
      </c>
      <c r="E2765">
        <v>271.35262425383701</v>
      </c>
      <c r="F2765">
        <v>0</v>
      </c>
      <c r="G2765">
        <f t="shared" si="129"/>
        <v>271.35262425383701</v>
      </c>
      <c r="H2765">
        <f t="shared" si="130"/>
        <v>1</v>
      </c>
      <c r="I2765">
        <f t="shared" si="131"/>
        <v>0</v>
      </c>
    </row>
    <row r="2766" spans="1:9" x14ac:dyDescent="0.3">
      <c r="A2766" s="2">
        <v>2765</v>
      </c>
      <c r="B2766" t="s">
        <v>402</v>
      </c>
      <c r="C2766" t="s">
        <v>151</v>
      </c>
      <c r="D2766" t="s">
        <v>292</v>
      </c>
      <c r="E2766">
        <v>255.686021395224</v>
      </c>
      <c r="F2766">
        <v>0</v>
      </c>
      <c r="G2766">
        <f t="shared" si="129"/>
        <v>255.686021395224</v>
      </c>
      <c r="H2766">
        <f t="shared" si="130"/>
        <v>1</v>
      </c>
      <c r="I2766">
        <f t="shared" si="131"/>
        <v>0</v>
      </c>
    </row>
    <row r="2767" spans="1:9" x14ac:dyDescent="0.3">
      <c r="A2767" s="2">
        <v>2766</v>
      </c>
      <c r="B2767" t="s">
        <v>421</v>
      </c>
      <c r="C2767" t="s">
        <v>328</v>
      </c>
      <c r="D2767" t="s">
        <v>36</v>
      </c>
      <c r="E2767">
        <v>0</v>
      </c>
      <c r="F2767">
        <v>89.334906088796501</v>
      </c>
      <c r="G2767">
        <f t="shared" si="129"/>
        <v>89.334906088796501</v>
      </c>
      <c r="H2767">
        <f t="shared" si="130"/>
        <v>0</v>
      </c>
      <c r="I2767">
        <f t="shared" si="131"/>
        <v>1</v>
      </c>
    </row>
    <row r="2768" spans="1:9" x14ac:dyDescent="0.3">
      <c r="A2768" s="2">
        <v>2767</v>
      </c>
      <c r="B2768" t="s">
        <v>421</v>
      </c>
      <c r="C2768" t="s">
        <v>328</v>
      </c>
      <c r="D2768" t="s">
        <v>100</v>
      </c>
      <c r="E2768">
        <v>0</v>
      </c>
      <c r="F2768">
        <v>210.311956095662</v>
      </c>
      <c r="G2768">
        <f t="shared" si="129"/>
        <v>210.311956095662</v>
      </c>
      <c r="H2768">
        <f t="shared" si="130"/>
        <v>0</v>
      </c>
      <c r="I2768">
        <f t="shared" si="131"/>
        <v>1</v>
      </c>
    </row>
    <row r="2769" spans="1:9" x14ac:dyDescent="0.3">
      <c r="A2769" s="2">
        <v>2768</v>
      </c>
      <c r="B2769" t="s">
        <v>421</v>
      </c>
      <c r="C2769" t="s">
        <v>328</v>
      </c>
      <c r="D2769" t="s">
        <v>46</v>
      </c>
      <c r="E2769">
        <v>170.45079477083101</v>
      </c>
      <c r="F2769" s="1">
        <v>9212.1348510093903</v>
      </c>
      <c r="G2769">
        <f t="shared" si="129"/>
        <v>9382.585645780222</v>
      </c>
      <c r="H2769">
        <f t="shared" si="130"/>
        <v>1.816671877090624E-2</v>
      </c>
      <c r="I2769">
        <f t="shared" si="131"/>
        <v>0.98183328122909375</v>
      </c>
    </row>
    <row r="2770" spans="1:9" x14ac:dyDescent="0.3">
      <c r="A2770" s="2">
        <v>2769</v>
      </c>
      <c r="B2770" t="s">
        <v>421</v>
      </c>
      <c r="C2770" t="s">
        <v>328</v>
      </c>
      <c r="D2770" t="s">
        <v>47</v>
      </c>
      <c r="E2770">
        <v>0</v>
      </c>
      <c r="F2770" s="1">
        <v>1373.6256980909</v>
      </c>
      <c r="G2770">
        <f t="shared" si="129"/>
        <v>1373.6256980909</v>
      </c>
      <c r="H2770">
        <f t="shared" si="130"/>
        <v>0</v>
      </c>
      <c r="I2770">
        <f t="shared" si="131"/>
        <v>1</v>
      </c>
    </row>
    <row r="2771" spans="1:9" x14ac:dyDescent="0.3">
      <c r="A2771" s="2">
        <v>2770</v>
      </c>
      <c r="B2771" t="s">
        <v>421</v>
      </c>
      <c r="C2771" t="s">
        <v>328</v>
      </c>
      <c r="D2771" t="s">
        <v>22</v>
      </c>
      <c r="E2771" s="1">
        <v>8713.2602067845892</v>
      </c>
      <c r="F2771" s="1">
        <v>19237.219518888702</v>
      </c>
      <c r="G2771">
        <f t="shared" si="129"/>
        <v>27950.479725673293</v>
      </c>
      <c r="H2771">
        <f t="shared" si="130"/>
        <v>0.31173920062564142</v>
      </c>
      <c r="I2771">
        <f t="shared" si="131"/>
        <v>0.68826079937435858</v>
      </c>
    </row>
    <row r="2772" spans="1:9" x14ac:dyDescent="0.3">
      <c r="A2772" s="2">
        <v>2771</v>
      </c>
      <c r="B2772" t="s">
        <v>421</v>
      </c>
      <c r="C2772" t="s">
        <v>328</v>
      </c>
      <c r="D2772" t="s">
        <v>111</v>
      </c>
      <c r="E2772">
        <v>0</v>
      </c>
      <c r="F2772">
        <v>864.58701460273198</v>
      </c>
      <c r="G2772">
        <f t="shared" si="129"/>
        <v>864.58701460273198</v>
      </c>
      <c r="H2772">
        <f t="shared" si="130"/>
        <v>0</v>
      </c>
      <c r="I2772">
        <f t="shared" si="131"/>
        <v>1</v>
      </c>
    </row>
    <row r="2773" spans="1:9" x14ac:dyDescent="0.3">
      <c r="A2773" s="2">
        <v>2772</v>
      </c>
      <c r="B2773" t="s">
        <v>421</v>
      </c>
      <c r="C2773" t="s">
        <v>330</v>
      </c>
      <c r="D2773" t="s">
        <v>36</v>
      </c>
      <c r="E2773">
        <v>4.0433056607115399</v>
      </c>
      <c r="F2773" s="1">
        <v>2603.4694318771399</v>
      </c>
      <c r="G2773">
        <f t="shared" si="129"/>
        <v>2607.5127375378515</v>
      </c>
      <c r="H2773">
        <f t="shared" si="130"/>
        <v>1.5506369738885488E-3</v>
      </c>
      <c r="I2773">
        <f t="shared" si="131"/>
        <v>0.99844936302611142</v>
      </c>
    </row>
    <row r="2774" spans="1:9" x14ac:dyDescent="0.3">
      <c r="A2774" s="2">
        <v>2773</v>
      </c>
      <c r="B2774" t="s">
        <v>421</v>
      </c>
      <c r="C2774" t="s">
        <v>330</v>
      </c>
      <c r="D2774" t="s">
        <v>100</v>
      </c>
      <c r="E2774">
        <v>0</v>
      </c>
      <c r="F2774" s="1">
        <v>1488.0880835345799</v>
      </c>
      <c r="G2774">
        <f t="shared" si="129"/>
        <v>1488.0880835345799</v>
      </c>
      <c r="H2774">
        <f t="shared" si="130"/>
        <v>0</v>
      </c>
      <c r="I2774">
        <f t="shared" si="131"/>
        <v>1</v>
      </c>
    </row>
    <row r="2775" spans="1:9" x14ac:dyDescent="0.3">
      <c r="A2775" s="2">
        <v>2774</v>
      </c>
      <c r="B2775" t="s">
        <v>421</v>
      </c>
      <c r="C2775" t="s">
        <v>330</v>
      </c>
      <c r="D2775" t="s">
        <v>11</v>
      </c>
      <c r="E2775" s="1">
        <v>10481.3570788959</v>
      </c>
      <c r="F2775" s="1">
        <v>3180.6688041837101</v>
      </c>
      <c r="G2775">
        <f t="shared" si="129"/>
        <v>13662.02588307961</v>
      </c>
      <c r="H2775">
        <f t="shared" si="130"/>
        <v>0.76718908078464698</v>
      </c>
      <c r="I2775">
        <f t="shared" si="131"/>
        <v>0.2328109192153531</v>
      </c>
    </row>
    <row r="2776" spans="1:9" x14ac:dyDescent="0.3">
      <c r="A2776" s="2">
        <v>2775</v>
      </c>
      <c r="B2776" t="s">
        <v>421</v>
      </c>
      <c r="C2776" t="s">
        <v>330</v>
      </c>
      <c r="D2776" t="s">
        <v>38</v>
      </c>
      <c r="E2776">
        <v>1.7052459496430401</v>
      </c>
      <c r="F2776">
        <v>343.32670409211801</v>
      </c>
      <c r="G2776">
        <f t="shared" si="129"/>
        <v>345.03195004176104</v>
      </c>
      <c r="H2776">
        <f t="shared" si="130"/>
        <v>4.9422841839332418E-3</v>
      </c>
      <c r="I2776">
        <f t="shared" si="131"/>
        <v>0.99505771581606683</v>
      </c>
    </row>
    <row r="2777" spans="1:9" x14ac:dyDescent="0.3">
      <c r="A2777" s="2">
        <v>2776</v>
      </c>
      <c r="B2777" t="s">
        <v>421</v>
      </c>
      <c r="C2777" t="s">
        <v>330</v>
      </c>
      <c r="D2777" t="s">
        <v>46</v>
      </c>
      <c r="E2777" s="1">
        <v>1450.69949155327</v>
      </c>
      <c r="F2777" s="1">
        <v>63683.3202451912</v>
      </c>
      <c r="G2777">
        <f t="shared" si="129"/>
        <v>65134.019736744471</v>
      </c>
      <c r="H2777">
        <f t="shared" si="130"/>
        <v>2.2272531273467185E-2</v>
      </c>
      <c r="I2777">
        <f t="shared" si="131"/>
        <v>0.97772746872653282</v>
      </c>
    </row>
    <row r="2778" spans="1:9" x14ac:dyDescent="0.3">
      <c r="A2778" s="2">
        <v>2777</v>
      </c>
      <c r="B2778" t="s">
        <v>421</v>
      </c>
      <c r="C2778" t="s">
        <v>330</v>
      </c>
      <c r="D2778" t="s">
        <v>143</v>
      </c>
      <c r="E2778">
        <v>0</v>
      </c>
      <c r="F2778" s="1">
        <v>1464.3194478488699</v>
      </c>
      <c r="G2778">
        <f t="shared" si="129"/>
        <v>1464.3194478488699</v>
      </c>
      <c r="H2778">
        <f t="shared" si="130"/>
        <v>0</v>
      </c>
      <c r="I2778">
        <f t="shared" si="131"/>
        <v>1</v>
      </c>
    </row>
    <row r="2779" spans="1:9" x14ac:dyDescent="0.3">
      <c r="A2779" s="2">
        <v>2778</v>
      </c>
      <c r="B2779" t="s">
        <v>421</v>
      </c>
      <c r="C2779" t="s">
        <v>330</v>
      </c>
      <c r="D2779" t="s">
        <v>107</v>
      </c>
      <c r="E2779">
        <v>0.22064498223941501</v>
      </c>
      <c r="F2779">
        <v>494.90640943512</v>
      </c>
      <c r="G2779">
        <f t="shared" si="129"/>
        <v>495.12705441735943</v>
      </c>
      <c r="H2779">
        <f t="shared" si="130"/>
        <v>4.4563305573972102E-4</v>
      </c>
      <c r="I2779">
        <f t="shared" si="131"/>
        <v>0.99955436694426025</v>
      </c>
    </row>
    <row r="2780" spans="1:9" x14ac:dyDescent="0.3">
      <c r="A2780" s="2">
        <v>2779</v>
      </c>
      <c r="B2780" t="s">
        <v>421</v>
      </c>
      <c r="C2780" t="s">
        <v>330</v>
      </c>
      <c r="D2780" t="s">
        <v>47</v>
      </c>
      <c r="E2780">
        <v>0</v>
      </c>
      <c r="F2780" s="1">
        <v>1781.8064806542</v>
      </c>
      <c r="G2780">
        <f t="shared" si="129"/>
        <v>1781.8064806542</v>
      </c>
      <c r="H2780">
        <f t="shared" si="130"/>
        <v>0</v>
      </c>
      <c r="I2780">
        <f t="shared" si="131"/>
        <v>1</v>
      </c>
    </row>
    <row r="2781" spans="1:9" x14ac:dyDescent="0.3">
      <c r="A2781" s="2">
        <v>2780</v>
      </c>
      <c r="B2781" t="s">
        <v>421</v>
      </c>
      <c r="C2781" t="s">
        <v>330</v>
      </c>
      <c r="D2781" t="s">
        <v>108</v>
      </c>
      <c r="E2781">
        <v>0</v>
      </c>
      <c r="F2781">
        <v>864.03708446476503</v>
      </c>
      <c r="G2781">
        <f t="shared" si="129"/>
        <v>864.03708446476503</v>
      </c>
      <c r="H2781">
        <f t="shared" si="130"/>
        <v>0</v>
      </c>
      <c r="I2781">
        <f t="shared" si="131"/>
        <v>1</v>
      </c>
    </row>
    <row r="2782" spans="1:9" x14ac:dyDescent="0.3">
      <c r="A2782" s="2">
        <v>2781</v>
      </c>
      <c r="B2782" t="s">
        <v>421</v>
      </c>
      <c r="C2782" t="s">
        <v>330</v>
      </c>
      <c r="D2782" t="s">
        <v>422</v>
      </c>
      <c r="E2782">
        <v>0</v>
      </c>
      <c r="F2782">
        <v>744.53547758299703</v>
      </c>
      <c r="G2782">
        <f t="shared" si="129"/>
        <v>744.53547758299703</v>
      </c>
      <c r="H2782">
        <f t="shared" si="130"/>
        <v>0</v>
      </c>
      <c r="I2782">
        <f t="shared" si="131"/>
        <v>1</v>
      </c>
    </row>
    <row r="2783" spans="1:9" x14ac:dyDescent="0.3">
      <c r="A2783" s="2">
        <v>2782</v>
      </c>
      <c r="B2783" t="s">
        <v>421</v>
      </c>
      <c r="C2783" t="s">
        <v>330</v>
      </c>
      <c r="D2783" t="s">
        <v>96</v>
      </c>
      <c r="E2783">
        <v>0</v>
      </c>
      <c r="F2783">
        <v>424.40961126374202</v>
      </c>
      <c r="G2783">
        <f t="shared" si="129"/>
        <v>424.40961126374202</v>
      </c>
      <c r="H2783">
        <f t="shared" si="130"/>
        <v>0</v>
      </c>
      <c r="I2783">
        <f t="shared" si="131"/>
        <v>1</v>
      </c>
    </row>
    <row r="2784" spans="1:9" x14ac:dyDescent="0.3">
      <c r="A2784" s="2">
        <v>2783</v>
      </c>
      <c r="B2784" t="s">
        <v>421</v>
      </c>
      <c r="C2784" t="s">
        <v>330</v>
      </c>
      <c r="D2784" t="s">
        <v>22</v>
      </c>
      <c r="E2784" s="1">
        <v>7391.1692719825196</v>
      </c>
      <c r="F2784" s="1">
        <v>49537.908489822999</v>
      </c>
      <c r="G2784">
        <f t="shared" si="129"/>
        <v>56929.077761805522</v>
      </c>
      <c r="H2784">
        <f t="shared" si="130"/>
        <v>0.12983117876786252</v>
      </c>
      <c r="I2784">
        <f t="shared" si="131"/>
        <v>0.87016882123213746</v>
      </c>
    </row>
    <row r="2785" spans="1:9" x14ac:dyDescent="0.3">
      <c r="A2785" s="2">
        <v>2784</v>
      </c>
      <c r="B2785" t="s">
        <v>421</v>
      </c>
      <c r="C2785" t="s">
        <v>281</v>
      </c>
      <c r="D2785" t="s">
        <v>11</v>
      </c>
      <c r="E2785">
        <v>0</v>
      </c>
      <c r="F2785" s="1">
        <v>1300.8171904748999</v>
      </c>
      <c r="G2785">
        <f t="shared" si="129"/>
        <v>1300.8171904748999</v>
      </c>
      <c r="H2785">
        <f t="shared" si="130"/>
        <v>0</v>
      </c>
      <c r="I2785">
        <f t="shared" si="131"/>
        <v>1</v>
      </c>
    </row>
    <row r="2786" spans="1:9" x14ac:dyDescent="0.3">
      <c r="A2786" s="2">
        <v>2785</v>
      </c>
      <c r="B2786" t="s">
        <v>421</v>
      </c>
      <c r="C2786" t="s">
        <v>281</v>
      </c>
      <c r="D2786" t="s">
        <v>38</v>
      </c>
      <c r="E2786">
        <v>18.5247100570623</v>
      </c>
      <c r="F2786">
        <v>453.209880603616</v>
      </c>
      <c r="G2786">
        <f t="shared" si="129"/>
        <v>471.73459066067829</v>
      </c>
      <c r="H2786">
        <f t="shared" si="130"/>
        <v>3.926934853583218E-2</v>
      </c>
      <c r="I2786">
        <f t="shared" si="131"/>
        <v>0.96073065146416781</v>
      </c>
    </row>
    <row r="2787" spans="1:9" x14ac:dyDescent="0.3">
      <c r="A2787" s="2">
        <v>2786</v>
      </c>
      <c r="B2787" t="s">
        <v>421</v>
      </c>
      <c r="C2787" t="s">
        <v>281</v>
      </c>
      <c r="D2787" t="s">
        <v>94</v>
      </c>
      <c r="E2787">
        <v>0.28293551451912202</v>
      </c>
      <c r="F2787">
        <v>587.71212135043299</v>
      </c>
      <c r="G2787">
        <f t="shared" si="129"/>
        <v>587.99505686495206</v>
      </c>
      <c r="H2787">
        <f t="shared" si="130"/>
        <v>4.811868930117644E-4</v>
      </c>
      <c r="I2787">
        <f t="shared" si="131"/>
        <v>0.99951881310698831</v>
      </c>
    </row>
    <row r="2788" spans="1:9" x14ac:dyDescent="0.3">
      <c r="A2788" s="2">
        <v>2787</v>
      </c>
      <c r="B2788" t="s">
        <v>421</v>
      </c>
      <c r="C2788" t="s">
        <v>281</v>
      </c>
      <c r="D2788" t="s">
        <v>166</v>
      </c>
      <c r="E2788">
        <v>85.111464102827796</v>
      </c>
      <c r="F2788">
        <v>497.32890545287501</v>
      </c>
      <c r="G2788">
        <f t="shared" si="129"/>
        <v>582.44036955570277</v>
      </c>
      <c r="H2788">
        <f t="shared" si="130"/>
        <v>0.14612906067577791</v>
      </c>
      <c r="I2788">
        <f t="shared" si="131"/>
        <v>0.8538709393242222</v>
      </c>
    </row>
    <row r="2789" spans="1:9" x14ac:dyDescent="0.3">
      <c r="A2789" s="2">
        <v>2788</v>
      </c>
      <c r="B2789" t="s">
        <v>421</v>
      </c>
      <c r="C2789" t="s">
        <v>281</v>
      </c>
      <c r="D2789" t="s">
        <v>46</v>
      </c>
      <c r="E2789">
        <v>359.79661669445198</v>
      </c>
      <c r="F2789" s="1">
        <v>2477.3600164212598</v>
      </c>
      <c r="G2789">
        <f t="shared" si="129"/>
        <v>2837.1566331157119</v>
      </c>
      <c r="H2789">
        <f t="shared" si="130"/>
        <v>0.12681591579923809</v>
      </c>
      <c r="I2789">
        <f t="shared" si="131"/>
        <v>0.87318408420076188</v>
      </c>
    </row>
    <row r="2790" spans="1:9" x14ac:dyDescent="0.3">
      <c r="A2790" s="2">
        <v>2789</v>
      </c>
      <c r="B2790" t="s">
        <v>421</v>
      </c>
      <c r="C2790" t="s">
        <v>281</v>
      </c>
      <c r="D2790" t="s">
        <v>47</v>
      </c>
      <c r="E2790">
        <v>26.235832283433101</v>
      </c>
      <c r="F2790">
        <v>359.57364217744998</v>
      </c>
      <c r="G2790">
        <f t="shared" si="129"/>
        <v>385.80947446088311</v>
      </c>
      <c r="H2790">
        <f t="shared" si="130"/>
        <v>6.8002042510993677E-2</v>
      </c>
      <c r="I2790">
        <f t="shared" si="131"/>
        <v>0.93199795748900627</v>
      </c>
    </row>
    <row r="2791" spans="1:9" x14ac:dyDescent="0.3">
      <c r="A2791" s="2">
        <v>2790</v>
      </c>
      <c r="B2791" t="s">
        <v>421</v>
      </c>
      <c r="C2791" t="s">
        <v>281</v>
      </c>
      <c r="D2791" t="s">
        <v>108</v>
      </c>
      <c r="E2791" s="1">
        <v>1352.9281391244999</v>
      </c>
      <c r="F2791">
        <v>285.10860816749101</v>
      </c>
      <c r="G2791">
        <f t="shared" si="129"/>
        <v>1638.0367472919909</v>
      </c>
      <c r="H2791">
        <f t="shared" si="130"/>
        <v>0.82594492544881326</v>
      </c>
      <c r="I2791">
        <f t="shared" si="131"/>
        <v>0.17405507455118679</v>
      </c>
    </row>
    <row r="2792" spans="1:9" x14ac:dyDescent="0.3">
      <c r="A2792" s="2">
        <v>2791</v>
      </c>
      <c r="B2792" t="s">
        <v>421</v>
      </c>
      <c r="C2792" t="s">
        <v>281</v>
      </c>
      <c r="D2792" t="s">
        <v>423</v>
      </c>
      <c r="E2792">
        <v>0</v>
      </c>
      <c r="F2792">
        <v>747.14154198584799</v>
      </c>
      <c r="G2792">
        <f t="shared" si="129"/>
        <v>747.14154198584799</v>
      </c>
      <c r="H2792">
        <f t="shared" si="130"/>
        <v>0</v>
      </c>
      <c r="I2792">
        <f t="shared" si="131"/>
        <v>1</v>
      </c>
    </row>
    <row r="2793" spans="1:9" x14ac:dyDescent="0.3">
      <c r="A2793" s="2">
        <v>2792</v>
      </c>
      <c r="B2793" t="s">
        <v>421</v>
      </c>
      <c r="C2793" t="s">
        <v>281</v>
      </c>
      <c r="D2793" t="s">
        <v>22</v>
      </c>
      <c r="E2793">
        <v>163.006260793602</v>
      </c>
      <c r="F2793">
        <v>700.70278260875796</v>
      </c>
      <c r="G2793">
        <f t="shared" si="129"/>
        <v>863.70904340235995</v>
      </c>
      <c r="H2793">
        <f t="shared" si="130"/>
        <v>0.18872820892494155</v>
      </c>
      <c r="I2793">
        <f t="shared" si="131"/>
        <v>0.81127179107505842</v>
      </c>
    </row>
    <row r="2794" spans="1:9" x14ac:dyDescent="0.3">
      <c r="A2794" s="2">
        <v>2793</v>
      </c>
      <c r="B2794" t="s">
        <v>421</v>
      </c>
      <c r="C2794" t="s">
        <v>281</v>
      </c>
      <c r="D2794" t="s">
        <v>40</v>
      </c>
      <c r="E2794">
        <v>0</v>
      </c>
      <c r="F2794">
        <v>369.39887815104299</v>
      </c>
      <c r="G2794">
        <f t="shared" si="129"/>
        <v>369.39887815104299</v>
      </c>
      <c r="H2794">
        <f t="shared" si="130"/>
        <v>0</v>
      </c>
      <c r="I2794">
        <f t="shared" si="131"/>
        <v>1</v>
      </c>
    </row>
    <row r="2795" spans="1:9" x14ac:dyDescent="0.3">
      <c r="A2795" s="2">
        <v>2794</v>
      </c>
      <c r="B2795" t="s">
        <v>421</v>
      </c>
      <c r="C2795" t="s">
        <v>281</v>
      </c>
      <c r="D2795" t="s">
        <v>111</v>
      </c>
      <c r="E2795">
        <v>154.42672845039601</v>
      </c>
      <c r="F2795" s="1">
        <v>1407.3555642008901</v>
      </c>
      <c r="G2795">
        <f t="shared" si="129"/>
        <v>1561.7822926512861</v>
      </c>
      <c r="H2795">
        <f t="shared" si="130"/>
        <v>9.8878524348128424E-2</v>
      </c>
      <c r="I2795">
        <f t="shared" si="131"/>
        <v>0.90112147565187162</v>
      </c>
    </row>
    <row r="2796" spans="1:9" x14ac:dyDescent="0.3">
      <c r="A2796" s="2">
        <v>2795</v>
      </c>
      <c r="B2796" t="s">
        <v>421</v>
      </c>
      <c r="C2796" t="s">
        <v>281</v>
      </c>
      <c r="D2796" t="s">
        <v>310</v>
      </c>
      <c r="E2796">
        <v>0</v>
      </c>
      <c r="F2796">
        <v>369.07914411563598</v>
      </c>
      <c r="G2796">
        <f t="shared" si="129"/>
        <v>369.07914411563598</v>
      </c>
      <c r="H2796">
        <f t="shared" si="130"/>
        <v>0</v>
      </c>
      <c r="I2796">
        <f t="shared" si="131"/>
        <v>1</v>
      </c>
    </row>
    <row r="2797" spans="1:9" x14ac:dyDescent="0.3">
      <c r="A2797" s="2">
        <v>2796</v>
      </c>
      <c r="B2797" t="s">
        <v>421</v>
      </c>
      <c r="C2797" t="s">
        <v>281</v>
      </c>
      <c r="D2797" t="s">
        <v>170</v>
      </c>
      <c r="E2797">
        <v>844.65278732987395</v>
      </c>
      <c r="F2797" s="1">
        <v>2775.8983322346498</v>
      </c>
      <c r="G2797">
        <f t="shared" si="129"/>
        <v>3620.551119564524</v>
      </c>
      <c r="H2797">
        <f t="shared" si="130"/>
        <v>0.23329398189286382</v>
      </c>
      <c r="I2797">
        <f t="shared" si="131"/>
        <v>0.76670601810713612</v>
      </c>
    </row>
    <row r="2798" spans="1:9" x14ac:dyDescent="0.3">
      <c r="A2798" s="2">
        <v>2797</v>
      </c>
      <c r="B2798" t="s">
        <v>421</v>
      </c>
      <c r="C2798" t="s">
        <v>281</v>
      </c>
      <c r="D2798" t="s">
        <v>311</v>
      </c>
      <c r="E2798">
        <v>0</v>
      </c>
      <c r="F2798">
        <v>431.82605055966701</v>
      </c>
      <c r="G2798">
        <f t="shared" si="129"/>
        <v>431.82605055966701</v>
      </c>
      <c r="H2798">
        <f t="shared" si="130"/>
        <v>0</v>
      </c>
      <c r="I2798">
        <f t="shared" si="131"/>
        <v>1</v>
      </c>
    </row>
    <row r="2799" spans="1:9" x14ac:dyDescent="0.3">
      <c r="A2799" s="2">
        <v>2798</v>
      </c>
      <c r="B2799" t="s">
        <v>421</v>
      </c>
      <c r="C2799" t="s">
        <v>178</v>
      </c>
      <c r="D2799" t="s">
        <v>11</v>
      </c>
      <c r="E2799">
        <v>327.97059044872702</v>
      </c>
      <c r="F2799">
        <v>0</v>
      </c>
      <c r="G2799">
        <f t="shared" si="129"/>
        <v>327.97059044872702</v>
      </c>
      <c r="H2799">
        <f t="shared" si="130"/>
        <v>1</v>
      </c>
      <c r="I2799">
        <f t="shared" si="131"/>
        <v>0</v>
      </c>
    </row>
    <row r="2800" spans="1:9" x14ac:dyDescent="0.3">
      <c r="A2800" s="2">
        <v>2799</v>
      </c>
      <c r="B2800" t="s">
        <v>421</v>
      </c>
      <c r="C2800" t="s">
        <v>178</v>
      </c>
      <c r="D2800" t="s">
        <v>181</v>
      </c>
      <c r="E2800" s="1">
        <v>1424.86248837722</v>
      </c>
      <c r="F2800" s="1">
        <v>1920.2123413552899</v>
      </c>
      <c r="G2800">
        <f t="shared" si="129"/>
        <v>3345.0748297325099</v>
      </c>
      <c r="H2800">
        <f t="shared" si="130"/>
        <v>0.42595833005360889</v>
      </c>
      <c r="I2800">
        <f t="shared" si="131"/>
        <v>0.57404166994639116</v>
      </c>
    </row>
    <row r="2801" spans="1:9" x14ac:dyDescent="0.3">
      <c r="A2801" s="2">
        <v>2800</v>
      </c>
      <c r="B2801" t="s">
        <v>421</v>
      </c>
      <c r="C2801" t="s">
        <v>178</v>
      </c>
      <c r="D2801" t="s">
        <v>192</v>
      </c>
      <c r="E2801">
        <v>259.77410026982801</v>
      </c>
      <c r="F2801" s="1">
        <v>1041.2117246519899</v>
      </c>
      <c r="G2801">
        <f t="shared" si="129"/>
        <v>1300.985824921818</v>
      </c>
      <c r="H2801">
        <f t="shared" si="130"/>
        <v>0.19967481220284547</v>
      </c>
      <c r="I2801">
        <f t="shared" si="131"/>
        <v>0.80032518779715445</v>
      </c>
    </row>
    <row r="2802" spans="1:9" x14ac:dyDescent="0.3">
      <c r="A2802" s="2">
        <v>2801</v>
      </c>
      <c r="B2802" t="s">
        <v>421</v>
      </c>
      <c r="C2802" t="s">
        <v>178</v>
      </c>
      <c r="D2802" t="s">
        <v>400</v>
      </c>
      <c r="E2802">
        <v>8.8780809065052093</v>
      </c>
      <c r="F2802">
        <v>405.13526908667399</v>
      </c>
      <c r="G2802">
        <f t="shared" si="129"/>
        <v>414.01334999317919</v>
      </c>
      <c r="H2802">
        <f t="shared" si="130"/>
        <v>2.144394838149899E-2</v>
      </c>
      <c r="I2802">
        <f t="shared" si="131"/>
        <v>0.97855605161850101</v>
      </c>
    </row>
    <row r="2803" spans="1:9" x14ac:dyDescent="0.3">
      <c r="A2803" s="2">
        <v>2802</v>
      </c>
      <c r="B2803" t="s">
        <v>421</v>
      </c>
      <c r="C2803" t="s">
        <v>178</v>
      </c>
      <c r="D2803" t="s">
        <v>424</v>
      </c>
      <c r="E2803">
        <v>0</v>
      </c>
      <c r="F2803">
        <v>302.63799254872299</v>
      </c>
      <c r="G2803">
        <f t="shared" si="129"/>
        <v>302.63799254872299</v>
      </c>
      <c r="H2803">
        <f t="shared" si="130"/>
        <v>0</v>
      </c>
      <c r="I2803">
        <f t="shared" si="131"/>
        <v>1</v>
      </c>
    </row>
    <row r="2804" spans="1:9" x14ac:dyDescent="0.3">
      <c r="A2804" s="2">
        <v>2803</v>
      </c>
      <c r="B2804" t="s">
        <v>421</v>
      </c>
      <c r="C2804" t="s">
        <v>178</v>
      </c>
      <c r="D2804" t="s">
        <v>187</v>
      </c>
      <c r="E2804" s="1">
        <v>1015.42813916917</v>
      </c>
      <c r="F2804">
        <v>563.72078695974506</v>
      </c>
      <c r="G2804">
        <f t="shared" si="129"/>
        <v>1579.148926128915</v>
      </c>
      <c r="H2804">
        <f t="shared" si="130"/>
        <v>0.64302240426326629</v>
      </c>
      <c r="I2804">
        <f t="shared" si="131"/>
        <v>0.35697759573673377</v>
      </c>
    </row>
    <row r="2805" spans="1:9" x14ac:dyDescent="0.3">
      <c r="A2805" s="2">
        <v>2804</v>
      </c>
      <c r="B2805" t="s">
        <v>421</v>
      </c>
      <c r="C2805" t="s">
        <v>178</v>
      </c>
      <c r="D2805" t="s">
        <v>182</v>
      </c>
      <c r="E2805">
        <v>0</v>
      </c>
      <c r="F2805">
        <v>328.717863679277</v>
      </c>
      <c r="G2805">
        <f t="shared" si="129"/>
        <v>328.717863679277</v>
      </c>
      <c r="H2805">
        <f t="shared" si="130"/>
        <v>0</v>
      </c>
      <c r="I2805">
        <f t="shared" si="131"/>
        <v>1</v>
      </c>
    </row>
    <row r="2806" spans="1:9" x14ac:dyDescent="0.3">
      <c r="A2806" s="2">
        <v>2805</v>
      </c>
      <c r="B2806" t="s">
        <v>421</v>
      </c>
      <c r="C2806" t="s">
        <v>178</v>
      </c>
      <c r="D2806" t="s">
        <v>245</v>
      </c>
      <c r="E2806">
        <v>0</v>
      </c>
      <c r="F2806">
        <v>812.70850375229304</v>
      </c>
      <c r="G2806">
        <f t="shared" si="129"/>
        <v>812.70850375229304</v>
      </c>
      <c r="H2806">
        <f t="shared" si="130"/>
        <v>0</v>
      </c>
      <c r="I2806">
        <f t="shared" si="131"/>
        <v>1</v>
      </c>
    </row>
    <row r="2807" spans="1:9" x14ac:dyDescent="0.3">
      <c r="A2807" s="2">
        <v>2806</v>
      </c>
      <c r="B2807" t="s">
        <v>421</v>
      </c>
      <c r="C2807" t="s">
        <v>178</v>
      </c>
      <c r="D2807" t="s">
        <v>94</v>
      </c>
      <c r="E2807" s="1">
        <v>2897.2378149724</v>
      </c>
      <c r="F2807" s="1">
        <v>13953.489968457199</v>
      </c>
      <c r="G2807">
        <f t="shared" si="129"/>
        <v>16850.7277834296</v>
      </c>
      <c r="H2807">
        <f t="shared" si="130"/>
        <v>0.17193547081221261</v>
      </c>
      <c r="I2807">
        <f t="shared" si="131"/>
        <v>0.82806452918778739</v>
      </c>
    </row>
    <row r="2808" spans="1:9" x14ac:dyDescent="0.3">
      <c r="A2808" s="2">
        <v>2807</v>
      </c>
      <c r="B2808" t="s">
        <v>421</v>
      </c>
      <c r="C2808" t="s">
        <v>178</v>
      </c>
      <c r="D2808" t="s">
        <v>165</v>
      </c>
      <c r="E2808">
        <v>8.9371338736141492</v>
      </c>
      <c r="F2808" s="1">
        <v>3045.0178219326199</v>
      </c>
      <c r="G2808">
        <f t="shared" si="129"/>
        <v>3053.954955806234</v>
      </c>
      <c r="H2808">
        <f t="shared" si="130"/>
        <v>2.9264131275488232E-3</v>
      </c>
      <c r="I2808">
        <f t="shared" si="131"/>
        <v>0.99707358687245118</v>
      </c>
    </row>
    <row r="2809" spans="1:9" x14ac:dyDescent="0.3">
      <c r="A2809" s="2">
        <v>2808</v>
      </c>
      <c r="B2809" t="s">
        <v>421</v>
      </c>
      <c r="C2809" t="s">
        <v>178</v>
      </c>
      <c r="D2809" t="s">
        <v>104</v>
      </c>
      <c r="E2809">
        <v>0</v>
      </c>
      <c r="F2809" s="1">
        <v>2801.45751165004</v>
      </c>
      <c r="G2809">
        <f t="shared" si="129"/>
        <v>2801.45751165004</v>
      </c>
      <c r="H2809">
        <f t="shared" si="130"/>
        <v>0</v>
      </c>
      <c r="I2809">
        <f t="shared" si="131"/>
        <v>1</v>
      </c>
    </row>
    <row r="2810" spans="1:9" x14ac:dyDescent="0.3">
      <c r="A2810" s="2">
        <v>2809</v>
      </c>
      <c r="B2810" t="s">
        <v>421</v>
      </c>
      <c r="C2810" t="s">
        <v>178</v>
      </c>
      <c r="D2810" t="s">
        <v>166</v>
      </c>
      <c r="E2810" s="1">
        <v>1034.7457169853999</v>
      </c>
      <c r="F2810" s="1">
        <v>3989.1899541816802</v>
      </c>
      <c r="G2810">
        <f t="shared" si="129"/>
        <v>5023.9356711670798</v>
      </c>
      <c r="H2810">
        <f t="shared" si="130"/>
        <v>0.20596317005488735</v>
      </c>
      <c r="I2810">
        <f t="shared" si="131"/>
        <v>0.79403682994511271</v>
      </c>
    </row>
    <row r="2811" spans="1:9" x14ac:dyDescent="0.3">
      <c r="A2811" s="2">
        <v>2810</v>
      </c>
      <c r="B2811" t="s">
        <v>421</v>
      </c>
      <c r="C2811" t="s">
        <v>178</v>
      </c>
      <c r="D2811" t="s">
        <v>177</v>
      </c>
      <c r="E2811">
        <v>29.998707609924701</v>
      </c>
      <c r="F2811">
        <v>321.64301540094999</v>
      </c>
      <c r="G2811">
        <f t="shared" si="129"/>
        <v>351.64172301087467</v>
      </c>
      <c r="H2811">
        <f t="shared" si="130"/>
        <v>8.5310432883406659E-2</v>
      </c>
      <c r="I2811">
        <f t="shared" si="131"/>
        <v>0.91468956711659344</v>
      </c>
    </row>
    <row r="2812" spans="1:9" x14ac:dyDescent="0.3">
      <c r="A2812" s="2">
        <v>2811</v>
      </c>
      <c r="B2812" t="s">
        <v>421</v>
      </c>
      <c r="C2812" t="s">
        <v>178</v>
      </c>
      <c r="D2812" t="s">
        <v>184</v>
      </c>
      <c r="E2812">
        <v>0</v>
      </c>
      <c r="F2812">
        <v>548.36479286625695</v>
      </c>
      <c r="G2812">
        <f t="shared" si="129"/>
        <v>548.36479286625695</v>
      </c>
      <c r="H2812">
        <f t="shared" si="130"/>
        <v>0</v>
      </c>
      <c r="I2812">
        <f t="shared" si="131"/>
        <v>1</v>
      </c>
    </row>
    <row r="2813" spans="1:9" x14ac:dyDescent="0.3">
      <c r="A2813" s="2">
        <v>2812</v>
      </c>
      <c r="B2813" t="s">
        <v>421</v>
      </c>
      <c r="C2813" t="s">
        <v>178</v>
      </c>
      <c r="D2813" t="s">
        <v>46</v>
      </c>
      <c r="E2813">
        <v>75.865572595450502</v>
      </c>
      <c r="F2813" s="1">
        <v>23117.1019243269</v>
      </c>
      <c r="G2813">
        <f t="shared" si="129"/>
        <v>23192.967496922352</v>
      </c>
      <c r="H2813">
        <f t="shared" si="130"/>
        <v>3.2710593245783518E-3</v>
      </c>
      <c r="I2813">
        <f t="shared" si="131"/>
        <v>0.99672894067542162</v>
      </c>
    </row>
    <row r="2814" spans="1:9" x14ac:dyDescent="0.3">
      <c r="A2814" s="2">
        <v>2813</v>
      </c>
      <c r="B2814" t="s">
        <v>421</v>
      </c>
      <c r="C2814" t="s">
        <v>178</v>
      </c>
      <c r="D2814" t="s">
        <v>106</v>
      </c>
      <c r="E2814">
        <v>0</v>
      </c>
      <c r="F2814">
        <v>664.81516715003295</v>
      </c>
      <c r="G2814">
        <f t="shared" si="129"/>
        <v>664.81516715003295</v>
      </c>
      <c r="H2814">
        <f t="shared" si="130"/>
        <v>0</v>
      </c>
      <c r="I2814">
        <f t="shared" si="131"/>
        <v>1</v>
      </c>
    </row>
    <row r="2815" spans="1:9" x14ac:dyDescent="0.3">
      <c r="A2815" s="2">
        <v>2814</v>
      </c>
      <c r="B2815" t="s">
        <v>421</v>
      </c>
      <c r="C2815" t="s">
        <v>178</v>
      </c>
      <c r="D2815" t="s">
        <v>107</v>
      </c>
      <c r="E2815">
        <v>0</v>
      </c>
      <c r="F2815">
        <v>329.44110960105797</v>
      </c>
      <c r="G2815">
        <f t="shared" si="129"/>
        <v>329.44110960105797</v>
      </c>
      <c r="H2815">
        <f t="shared" si="130"/>
        <v>0</v>
      </c>
      <c r="I2815">
        <f t="shared" si="131"/>
        <v>1</v>
      </c>
    </row>
    <row r="2816" spans="1:9" x14ac:dyDescent="0.3">
      <c r="A2816" s="2">
        <v>2815</v>
      </c>
      <c r="B2816" t="s">
        <v>421</v>
      </c>
      <c r="C2816" t="s">
        <v>178</v>
      </c>
      <c r="D2816" t="s">
        <v>108</v>
      </c>
      <c r="E2816">
        <v>0</v>
      </c>
      <c r="F2816" s="1">
        <v>7164.2057797471198</v>
      </c>
      <c r="G2816">
        <f t="shared" si="129"/>
        <v>7164.2057797471198</v>
      </c>
      <c r="H2816">
        <f t="shared" si="130"/>
        <v>0</v>
      </c>
      <c r="I2816">
        <f t="shared" si="131"/>
        <v>1</v>
      </c>
    </row>
    <row r="2817" spans="1:9" x14ac:dyDescent="0.3">
      <c r="A2817" s="2">
        <v>2816</v>
      </c>
      <c r="B2817" t="s">
        <v>421</v>
      </c>
      <c r="C2817" t="s">
        <v>178</v>
      </c>
      <c r="D2817" t="s">
        <v>96</v>
      </c>
      <c r="E2817">
        <v>318.02700590300702</v>
      </c>
      <c r="F2817">
        <v>138.48359132816299</v>
      </c>
      <c r="G2817">
        <f t="shared" si="129"/>
        <v>456.51059723116998</v>
      </c>
      <c r="H2817">
        <f t="shared" si="130"/>
        <v>0.69664758678529215</v>
      </c>
      <c r="I2817">
        <f t="shared" si="131"/>
        <v>0.30335241321470796</v>
      </c>
    </row>
    <row r="2818" spans="1:9" x14ac:dyDescent="0.3">
      <c r="A2818" s="2">
        <v>2817</v>
      </c>
      <c r="B2818" t="s">
        <v>421</v>
      </c>
      <c r="C2818" t="s">
        <v>178</v>
      </c>
      <c r="D2818" t="s">
        <v>22</v>
      </c>
      <c r="E2818">
        <v>363.02070645254003</v>
      </c>
      <c r="F2818" s="1">
        <v>7507.6212047520803</v>
      </c>
      <c r="G2818">
        <f t="shared" si="129"/>
        <v>7870.6419112046206</v>
      </c>
      <c r="H2818">
        <f t="shared" si="130"/>
        <v>4.6123392545116923E-2</v>
      </c>
      <c r="I2818">
        <f t="shared" si="131"/>
        <v>0.95387660745488301</v>
      </c>
    </row>
    <row r="2819" spans="1:9" x14ac:dyDescent="0.3">
      <c r="A2819" s="2">
        <v>2818</v>
      </c>
      <c r="B2819" t="s">
        <v>421</v>
      </c>
      <c r="C2819" t="s">
        <v>178</v>
      </c>
      <c r="D2819" t="s">
        <v>208</v>
      </c>
      <c r="E2819">
        <v>37.370316562606099</v>
      </c>
      <c r="F2819">
        <v>601.06539877629905</v>
      </c>
      <c r="G2819">
        <f t="shared" ref="G2819:G2882" si="132">SUM(E2819:F2819)</f>
        <v>638.4357153389052</v>
      </c>
      <c r="H2819">
        <f t="shared" ref="H2819:H2882" si="133">E2819/G2819</f>
        <v>5.853418858744229E-2</v>
      </c>
      <c r="I2819">
        <f t="shared" ref="I2819:I2882" si="134">F2819/G2819</f>
        <v>0.94146581141255758</v>
      </c>
    </row>
    <row r="2820" spans="1:9" x14ac:dyDescent="0.3">
      <c r="A2820" s="2">
        <v>2819</v>
      </c>
      <c r="B2820" t="s">
        <v>421</v>
      </c>
      <c r="C2820" t="s">
        <v>178</v>
      </c>
      <c r="D2820" t="s">
        <v>97</v>
      </c>
      <c r="E2820">
        <v>0</v>
      </c>
      <c r="F2820" s="1">
        <v>1368.45474457311</v>
      </c>
      <c r="G2820">
        <f t="shared" si="132"/>
        <v>1368.45474457311</v>
      </c>
      <c r="H2820">
        <f t="shared" si="133"/>
        <v>0</v>
      </c>
      <c r="I2820">
        <f t="shared" si="134"/>
        <v>1</v>
      </c>
    </row>
    <row r="2821" spans="1:9" x14ac:dyDescent="0.3">
      <c r="A2821" s="2">
        <v>2820</v>
      </c>
      <c r="B2821" t="s">
        <v>421</v>
      </c>
      <c r="C2821" t="s">
        <v>178</v>
      </c>
      <c r="D2821" t="s">
        <v>206</v>
      </c>
      <c r="E2821">
        <v>538.04056962633501</v>
      </c>
      <c r="F2821">
        <v>413.16807102180701</v>
      </c>
      <c r="G2821">
        <f t="shared" si="132"/>
        <v>951.20864064814202</v>
      </c>
      <c r="H2821">
        <f t="shared" si="133"/>
        <v>0.56563885843143802</v>
      </c>
      <c r="I2821">
        <f t="shared" si="134"/>
        <v>0.43436114156856198</v>
      </c>
    </row>
    <row r="2822" spans="1:9" x14ac:dyDescent="0.3">
      <c r="A2822" s="2">
        <v>2821</v>
      </c>
      <c r="B2822" t="s">
        <v>421</v>
      </c>
      <c r="C2822" t="s">
        <v>178</v>
      </c>
      <c r="D2822" t="s">
        <v>111</v>
      </c>
      <c r="E2822">
        <v>1.1774663589184899</v>
      </c>
      <c r="F2822">
        <v>737.78062480201402</v>
      </c>
      <c r="G2822">
        <f t="shared" si="132"/>
        <v>738.95809116093255</v>
      </c>
      <c r="H2822">
        <f t="shared" si="133"/>
        <v>1.5934142585388618E-3</v>
      </c>
      <c r="I2822">
        <f t="shared" si="134"/>
        <v>0.99840658574146113</v>
      </c>
    </row>
    <row r="2823" spans="1:9" x14ac:dyDescent="0.3">
      <c r="A2823" s="2">
        <v>2822</v>
      </c>
      <c r="B2823" t="s">
        <v>421</v>
      </c>
      <c r="C2823" t="s">
        <v>178</v>
      </c>
      <c r="D2823" t="s">
        <v>170</v>
      </c>
      <c r="E2823">
        <v>0</v>
      </c>
      <c r="F2823">
        <v>430.226320689972</v>
      </c>
      <c r="G2823">
        <f t="shared" si="132"/>
        <v>430.226320689972</v>
      </c>
      <c r="H2823">
        <f t="shared" si="133"/>
        <v>0</v>
      </c>
      <c r="I2823">
        <f t="shared" si="134"/>
        <v>1</v>
      </c>
    </row>
    <row r="2824" spans="1:9" x14ac:dyDescent="0.3">
      <c r="A2824" s="2">
        <v>2823</v>
      </c>
      <c r="B2824" t="s">
        <v>421</v>
      </c>
      <c r="C2824" t="s">
        <v>178</v>
      </c>
      <c r="D2824" t="s">
        <v>189</v>
      </c>
      <c r="E2824">
        <v>29.4299527338699</v>
      </c>
      <c r="F2824">
        <v>440.06560616471398</v>
      </c>
      <c r="G2824">
        <f t="shared" si="132"/>
        <v>469.49555889858391</v>
      </c>
      <c r="H2824">
        <f t="shared" si="133"/>
        <v>6.2684198340259664E-2</v>
      </c>
      <c r="I2824">
        <f t="shared" si="134"/>
        <v>0.93731580165974027</v>
      </c>
    </row>
    <row r="2825" spans="1:9" x14ac:dyDescent="0.3">
      <c r="A2825" s="2">
        <v>2824</v>
      </c>
      <c r="B2825" t="s">
        <v>421</v>
      </c>
      <c r="C2825" t="s">
        <v>178</v>
      </c>
      <c r="D2825" t="s">
        <v>174</v>
      </c>
      <c r="E2825">
        <v>139.24758901313101</v>
      </c>
      <c r="F2825" s="1">
        <v>1922.5083151061001</v>
      </c>
      <c r="G2825">
        <f t="shared" si="132"/>
        <v>2061.7559041192312</v>
      </c>
      <c r="H2825">
        <f t="shared" si="133"/>
        <v>6.7538348615820587E-2</v>
      </c>
      <c r="I2825">
        <f t="shared" si="134"/>
        <v>0.93246165138417936</v>
      </c>
    </row>
    <row r="2826" spans="1:9" x14ac:dyDescent="0.3">
      <c r="A2826" s="2">
        <v>2825</v>
      </c>
      <c r="B2826" t="s">
        <v>421</v>
      </c>
      <c r="C2826" t="s">
        <v>425</v>
      </c>
      <c r="D2826" t="s">
        <v>181</v>
      </c>
      <c r="E2826">
        <v>317.83554303334301</v>
      </c>
      <c r="F2826">
        <v>130.585369898755</v>
      </c>
      <c r="G2826">
        <f t="shared" si="132"/>
        <v>448.42091293209802</v>
      </c>
      <c r="H2826">
        <f t="shared" si="133"/>
        <v>0.7087884036342238</v>
      </c>
      <c r="I2826">
        <f t="shared" si="134"/>
        <v>0.2912115963657762</v>
      </c>
    </row>
    <row r="2827" spans="1:9" x14ac:dyDescent="0.3">
      <c r="A2827" s="2">
        <v>2826</v>
      </c>
      <c r="B2827" t="s">
        <v>421</v>
      </c>
      <c r="C2827" t="s">
        <v>425</v>
      </c>
      <c r="D2827" t="s">
        <v>191</v>
      </c>
      <c r="E2827">
        <v>787.52509133486797</v>
      </c>
      <c r="F2827">
        <v>109.843017491526</v>
      </c>
      <c r="G2827">
        <f t="shared" si="132"/>
        <v>897.36810882639395</v>
      </c>
      <c r="H2827">
        <f t="shared" si="133"/>
        <v>0.87759424876912318</v>
      </c>
      <c r="I2827">
        <f t="shared" si="134"/>
        <v>0.12240575123087684</v>
      </c>
    </row>
    <row r="2828" spans="1:9" x14ac:dyDescent="0.3">
      <c r="A2828" s="2">
        <v>2827</v>
      </c>
      <c r="B2828" t="s">
        <v>421</v>
      </c>
      <c r="C2828" t="s">
        <v>425</v>
      </c>
      <c r="D2828" t="s">
        <v>400</v>
      </c>
      <c r="E2828">
        <v>0</v>
      </c>
      <c r="F2828">
        <v>414.70966133178803</v>
      </c>
      <c r="G2828">
        <f t="shared" si="132"/>
        <v>414.70966133178803</v>
      </c>
      <c r="H2828">
        <f t="shared" si="133"/>
        <v>0</v>
      </c>
      <c r="I2828">
        <f t="shared" si="134"/>
        <v>1</v>
      </c>
    </row>
    <row r="2829" spans="1:9" x14ac:dyDescent="0.3">
      <c r="A2829" s="2">
        <v>2828</v>
      </c>
      <c r="B2829" t="s">
        <v>421</v>
      </c>
      <c r="C2829" t="s">
        <v>425</v>
      </c>
      <c r="D2829" t="s">
        <v>94</v>
      </c>
      <c r="E2829">
        <v>102.909058423772</v>
      </c>
      <c r="F2829" s="1">
        <v>2155.9149592845502</v>
      </c>
      <c r="G2829">
        <f t="shared" si="132"/>
        <v>2258.8240177083221</v>
      </c>
      <c r="H2829">
        <f t="shared" si="133"/>
        <v>4.5558687891134535E-2</v>
      </c>
      <c r="I2829">
        <f t="shared" si="134"/>
        <v>0.95444131210886551</v>
      </c>
    </row>
    <row r="2830" spans="1:9" x14ac:dyDescent="0.3">
      <c r="A2830" s="2">
        <v>2829</v>
      </c>
      <c r="B2830" t="s">
        <v>421</v>
      </c>
      <c r="C2830" t="s">
        <v>425</v>
      </c>
      <c r="D2830" t="s">
        <v>166</v>
      </c>
      <c r="E2830">
        <v>0</v>
      </c>
      <c r="F2830" s="1">
        <v>1064.17808230267</v>
      </c>
      <c r="G2830">
        <f t="shared" si="132"/>
        <v>1064.17808230267</v>
      </c>
      <c r="H2830">
        <f t="shared" si="133"/>
        <v>0</v>
      </c>
      <c r="I2830">
        <f t="shared" si="134"/>
        <v>1</v>
      </c>
    </row>
    <row r="2831" spans="1:9" x14ac:dyDescent="0.3">
      <c r="A2831" s="2">
        <v>2830</v>
      </c>
      <c r="B2831" t="s">
        <v>421</v>
      </c>
      <c r="C2831" t="s">
        <v>425</v>
      </c>
      <c r="D2831" t="s">
        <v>177</v>
      </c>
      <c r="E2831">
        <v>0</v>
      </c>
      <c r="F2831">
        <v>859.54900373276405</v>
      </c>
      <c r="G2831">
        <f t="shared" si="132"/>
        <v>859.54900373276405</v>
      </c>
      <c r="H2831">
        <f t="shared" si="133"/>
        <v>0</v>
      </c>
      <c r="I2831">
        <f t="shared" si="134"/>
        <v>1</v>
      </c>
    </row>
    <row r="2832" spans="1:9" x14ac:dyDescent="0.3">
      <c r="A2832" s="2">
        <v>2831</v>
      </c>
      <c r="B2832" t="s">
        <v>421</v>
      </c>
      <c r="C2832" t="s">
        <v>425</v>
      </c>
      <c r="D2832" t="s">
        <v>169</v>
      </c>
      <c r="E2832">
        <v>6.5497792117072997</v>
      </c>
      <c r="F2832">
        <v>311.53324391615399</v>
      </c>
      <c r="G2832">
        <f t="shared" si="132"/>
        <v>318.08302312786128</v>
      </c>
      <c r="H2832">
        <f t="shared" si="133"/>
        <v>2.0591413987770278E-2</v>
      </c>
      <c r="I2832">
        <f t="shared" si="134"/>
        <v>0.9794085860122298</v>
      </c>
    </row>
    <row r="2833" spans="1:9" x14ac:dyDescent="0.3">
      <c r="A2833" s="2">
        <v>2832</v>
      </c>
      <c r="B2833" t="s">
        <v>421</v>
      </c>
      <c r="C2833" t="s">
        <v>425</v>
      </c>
      <c r="D2833" t="s">
        <v>46</v>
      </c>
      <c r="E2833">
        <v>43.7543362536031</v>
      </c>
      <c r="F2833" s="1">
        <v>2165.72448744861</v>
      </c>
      <c r="G2833">
        <f t="shared" si="132"/>
        <v>2209.478823702213</v>
      </c>
      <c r="H2833">
        <f t="shared" si="133"/>
        <v>1.9803012268878924E-2</v>
      </c>
      <c r="I2833">
        <f t="shared" si="134"/>
        <v>0.98019698773112107</v>
      </c>
    </row>
    <row r="2834" spans="1:9" x14ac:dyDescent="0.3">
      <c r="A2834" s="2">
        <v>2833</v>
      </c>
      <c r="B2834" t="s">
        <v>421</v>
      </c>
      <c r="C2834" t="s">
        <v>425</v>
      </c>
      <c r="D2834" t="s">
        <v>106</v>
      </c>
      <c r="E2834">
        <v>0</v>
      </c>
      <c r="F2834">
        <v>584.96516898798995</v>
      </c>
      <c r="G2834">
        <f t="shared" si="132"/>
        <v>584.96516898798995</v>
      </c>
      <c r="H2834">
        <f t="shared" si="133"/>
        <v>0</v>
      </c>
      <c r="I2834">
        <f t="shared" si="134"/>
        <v>1</v>
      </c>
    </row>
    <row r="2835" spans="1:9" x14ac:dyDescent="0.3">
      <c r="A2835" s="2">
        <v>2834</v>
      </c>
      <c r="B2835" t="s">
        <v>421</v>
      </c>
      <c r="C2835" t="s">
        <v>425</v>
      </c>
      <c r="D2835" t="s">
        <v>107</v>
      </c>
      <c r="E2835">
        <v>0</v>
      </c>
      <c r="F2835" s="1">
        <v>1338.9967033941</v>
      </c>
      <c r="G2835">
        <f t="shared" si="132"/>
        <v>1338.9967033941</v>
      </c>
      <c r="H2835">
        <f t="shared" si="133"/>
        <v>0</v>
      </c>
      <c r="I2835">
        <f t="shared" si="134"/>
        <v>1</v>
      </c>
    </row>
    <row r="2836" spans="1:9" x14ac:dyDescent="0.3">
      <c r="A2836" s="2">
        <v>2835</v>
      </c>
      <c r="B2836" t="s">
        <v>421</v>
      </c>
      <c r="C2836" t="s">
        <v>425</v>
      </c>
      <c r="D2836" t="s">
        <v>108</v>
      </c>
      <c r="E2836">
        <v>1.7329537839384399</v>
      </c>
      <c r="F2836" s="1">
        <v>1810.7283849846599</v>
      </c>
      <c r="G2836">
        <f t="shared" si="132"/>
        <v>1812.4613387685984</v>
      </c>
      <c r="H2836">
        <f t="shared" si="133"/>
        <v>9.5613282715085307E-4</v>
      </c>
      <c r="I2836">
        <f t="shared" si="134"/>
        <v>0.9990438671728491</v>
      </c>
    </row>
    <row r="2837" spans="1:9" x14ac:dyDescent="0.3">
      <c r="A2837" s="2">
        <v>2836</v>
      </c>
      <c r="B2837" t="s">
        <v>421</v>
      </c>
      <c r="C2837" t="s">
        <v>425</v>
      </c>
      <c r="D2837" t="s">
        <v>96</v>
      </c>
      <c r="E2837">
        <v>135.213531765179</v>
      </c>
      <c r="F2837">
        <v>277.35518101789302</v>
      </c>
      <c r="G2837">
        <f t="shared" si="132"/>
        <v>412.56871278307199</v>
      </c>
      <c r="H2837">
        <f t="shared" si="133"/>
        <v>0.32773578697489375</v>
      </c>
      <c r="I2837">
        <f t="shared" si="134"/>
        <v>0.67226421302510631</v>
      </c>
    </row>
    <row r="2838" spans="1:9" x14ac:dyDescent="0.3">
      <c r="A2838" s="2">
        <v>2837</v>
      </c>
      <c r="B2838" t="s">
        <v>421</v>
      </c>
      <c r="C2838" t="s">
        <v>425</v>
      </c>
      <c r="D2838" t="s">
        <v>426</v>
      </c>
      <c r="E2838">
        <v>2.2954616514661002</v>
      </c>
      <c r="F2838" s="1">
        <v>1057.9079032363099</v>
      </c>
      <c r="G2838">
        <f t="shared" si="132"/>
        <v>1060.2033648877762</v>
      </c>
      <c r="H2838">
        <f t="shared" si="133"/>
        <v>2.1651144747206847E-3</v>
      </c>
      <c r="I2838">
        <f t="shared" si="134"/>
        <v>0.99783488552527921</v>
      </c>
    </row>
    <row r="2839" spans="1:9" x14ac:dyDescent="0.3">
      <c r="A2839" s="2">
        <v>2838</v>
      </c>
      <c r="B2839" t="s">
        <v>421</v>
      </c>
      <c r="C2839" t="s">
        <v>425</v>
      </c>
      <c r="D2839" t="s">
        <v>22</v>
      </c>
      <c r="E2839">
        <v>764.90861040701702</v>
      </c>
      <c r="F2839" s="1">
        <v>8057.96170604291</v>
      </c>
      <c r="G2839">
        <f t="shared" si="132"/>
        <v>8822.8703164499275</v>
      </c>
      <c r="H2839">
        <f t="shared" si="133"/>
        <v>8.6696118493419558E-2</v>
      </c>
      <c r="I2839">
        <f t="shared" si="134"/>
        <v>0.91330388150658037</v>
      </c>
    </row>
    <row r="2840" spans="1:9" x14ac:dyDescent="0.3">
      <c r="A2840" s="2">
        <v>2839</v>
      </c>
      <c r="B2840" t="s">
        <v>421</v>
      </c>
      <c r="C2840" t="s">
        <v>425</v>
      </c>
      <c r="D2840" t="s">
        <v>97</v>
      </c>
      <c r="E2840">
        <v>525.73803944040503</v>
      </c>
      <c r="F2840" s="1">
        <v>2759.8432617568801</v>
      </c>
      <c r="G2840">
        <f t="shared" si="132"/>
        <v>3285.581301197285</v>
      </c>
      <c r="H2840">
        <f t="shared" si="133"/>
        <v>0.16001370571740928</v>
      </c>
      <c r="I2840">
        <f t="shared" si="134"/>
        <v>0.83998629428259075</v>
      </c>
    </row>
    <row r="2841" spans="1:9" x14ac:dyDescent="0.3">
      <c r="A2841" s="2">
        <v>2840</v>
      </c>
      <c r="B2841" t="s">
        <v>421</v>
      </c>
      <c r="C2841" t="s">
        <v>425</v>
      </c>
      <c r="D2841" t="s">
        <v>206</v>
      </c>
      <c r="E2841">
        <v>0.23457498836281299</v>
      </c>
      <c r="F2841">
        <v>324.60794888599901</v>
      </c>
      <c r="G2841">
        <f t="shared" si="132"/>
        <v>324.8425238743618</v>
      </c>
      <c r="H2841">
        <f t="shared" si="133"/>
        <v>7.2211909193741744E-4</v>
      </c>
      <c r="I2841">
        <f t="shared" si="134"/>
        <v>0.99927788090806269</v>
      </c>
    </row>
    <row r="2842" spans="1:9" x14ac:dyDescent="0.3">
      <c r="A2842" s="2">
        <v>2841</v>
      </c>
      <c r="B2842" t="s">
        <v>421</v>
      </c>
      <c r="C2842" t="s">
        <v>425</v>
      </c>
      <c r="D2842" t="s">
        <v>310</v>
      </c>
      <c r="E2842">
        <v>41.608478184492498</v>
      </c>
      <c r="F2842">
        <v>334.46400673018599</v>
      </c>
      <c r="G2842">
        <f t="shared" si="132"/>
        <v>376.07248491467851</v>
      </c>
      <c r="H2842">
        <f t="shared" si="133"/>
        <v>0.11063951725671296</v>
      </c>
      <c r="I2842">
        <f t="shared" si="134"/>
        <v>0.88936048274328694</v>
      </c>
    </row>
    <row r="2843" spans="1:9" x14ac:dyDescent="0.3">
      <c r="A2843" s="2">
        <v>2842</v>
      </c>
      <c r="B2843" t="s">
        <v>421</v>
      </c>
      <c r="C2843" t="s">
        <v>425</v>
      </c>
      <c r="D2843" t="s">
        <v>174</v>
      </c>
      <c r="E2843">
        <v>0</v>
      </c>
      <c r="F2843">
        <v>437.92036990826</v>
      </c>
      <c r="G2843">
        <f t="shared" si="132"/>
        <v>437.92036990826</v>
      </c>
      <c r="H2843">
        <f t="shared" si="133"/>
        <v>0</v>
      </c>
      <c r="I2843">
        <f t="shared" si="134"/>
        <v>1</v>
      </c>
    </row>
    <row r="2844" spans="1:9" x14ac:dyDescent="0.3">
      <c r="A2844" s="2">
        <v>2843</v>
      </c>
      <c r="B2844" t="s">
        <v>421</v>
      </c>
      <c r="C2844" t="s">
        <v>190</v>
      </c>
      <c r="D2844" t="s">
        <v>11</v>
      </c>
      <c r="E2844" s="1">
        <v>14424.1761550807</v>
      </c>
      <c r="F2844">
        <v>0</v>
      </c>
      <c r="G2844">
        <f t="shared" si="132"/>
        <v>14424.1761550807</v>
      </c>
      <c r="H2844">
        <f t="shared" si="133"/>
        <v>1</v>
      </c>
      <c r="I2844">
        <f t="shared" si="134"/>
        <v>0</v>
      </c>
    </row>
    <row r="2845" spans="1:9" x14ac:dyDescent="0.3">
      <c r="A2845" s="2">
        <v>2844</v>
      </c>
      <c r="B2845" t="s">
        <v>421</v>
      </c>
      <c r="C2845" t="s">
        <v>190</v>
      </c>
      <c r="D2845" t="s">
        <v>181</v>
      </c>
      <c r="E2845" s="1">
        <v>12529.5959519845</v>
      </c>
      <c r="F2845">
        <v>2.42602328424007</v>
      </c>
      <c r="G2845">
        <f t="shared" si="132"/>
        <v>12532.021975268741</v>
      </c>
      <c r="H2845">
        <f t="shared" si="133"/>
        <v>0.99980641405760151</v>
      </c>
      <c r="I2845">
        <f t="shared" si="134"/>
        <v>1.9358594239841695E-4</v>
      </c>
    </row>
    <row r="2846" spans="1:9" x14ac:dyDescent="0.3">
      <c r="A2846" s="2">
        <v>2845</v>
      </c>
      <c r="B2846" t="s">
        <v>421</v>
      </c>
      <c r="C2846" t="s">
        <v>190</v>
      </c>
      <c r="D2846" t="s">
        <v>191</v>
      </c>
      <c r="E2846">
        <v>520.46614149472202</v>
      </c>
      <c r="F2846">
        <v>0</v>
      </c>
      <c r="G2846">
        <f t="shared" si="132"/>
        <v>520.46614149472202</v>
      </c>
      <c r="H2846">
        <f t="shared" si="133"/>
        <v>1</v>
      </c>
      <c r="I2846">
        <f t="shared" si="134"/>
        <v>0</v>
      </c>
    </row>
    <row r="2847" spans="1:9" x14ac:dyDescent="0.3">
      <c r="A2847" s="2">
        <v>2846</v>
      </c>
      <c r="B2847" t="s">
        <v>421</v>
      </c>
      <c r="C2847" t="s">
        <v>190</v>
      </c>
      <c r="D2847" t="s">
        <v>15</v>
      </c>
      <c r="E2847">
        <v>328.58285054337603</v>
      </c>
      <c r="F2847">
        <v>0</v>
      </c>
      <c r="G2847">
        <f t="shared" si="132"/>
        <v>328.58285054337603</v>
      </c>
      <c r="H2847">
        <f t="shared" si="133"/>
        <v>1</v>
      </c>
      <c r="I2847">
        <f t="shared" si="134"/>
        <v>0</v>
      </c>
    </row>
    <row r="2848" spans="1:9" x14ac:dyDescent="0.3">
      <c r="A2848" s="2">
        <v>2847</v>
      </c>
      <c r="B2848" t="s">
        <v>421</v>
      </c>
      <c r="C2848" t="s">
        <v>193</v>
      </c>
      <c r="D2848" t="s">
        <v>11</v>
      </c>
      <c r="E2848" s="1">
        <v>4498.6042235670002</v>
      </c>
      <c r="F2848">
        <v>0</v>
      </c>
      <c r="G2848">
        <f t="shared" si="132"/>
        <v>4498.6042235670002</v>
      </c>
      <c r="H2848">
        <f t="shared" si="133"/>
        <v>1</v>
      </c>
      <c r="I2848">
        <f t="shared" si="134"/>
        <v>0</v>
      </c>
    </row>
    <row r="2849" spans="1:9" x14ac:dyDescent="0.3">
      <c r="A2849" s="2">
        <v>2848</v>
      </c>
      <c r="B2849" t="s">
        <v>421</v>
      </c>
      <c r="C2849" t="s">
        <v>193</v>
      </c>
      <c r="D2849" t="s">
        <v>181</v>
      </c>
      <c r="E2849" s="1">
        <v>5669.1889338355504</v>
      </c>
      <c r="F2849">
        <v>273.54067767720397</v>
      </c>
      <c r="G2849">
        <f t="shared" si="132"/>
        <v>5942.7296115127547</v>
      </c>
      <c r="H2849">
        <f t="shared" si="133"/>
        <v>0.95397053280915245</v>
      </c>
      <c r="I2849">
        <f t="shared" si="134"/>
        <v>4.6029467190847453E-2</v>
      </c>
    </row>
    <row r="2850" spans="1:9" x14ac:dyDescent="0.3">
      <c r="A2850" s="2">
        <v>2849</v>
      </c>
      <c r="B2850" t="s">
        <v>421</v>
      </c>
      <c r="C2850" t="s">
        <v>193</v>
      </c>
      <c r="D2850" t="s">
        <v>15</v>
      </c>
      <c r="E2850">
        <v>415.94026171198999</v>
      </c>
      <c r="F2850">
        <v>0</v>
      </c>
      <c r="G2850">
        <f t="shared" si="132"/>
        <v>415.94026171198999</v>
      </c>
      <c r="H2850">
        <f t="shared" si="133"/>
        <v>1</v>
      </c>
      <c r="I2850">
        <f t="shared" si="134"/>
        <v>0</v>
      </c>
    </row>
    <row r="2851" spans="1:9" x14ac:dyDescent="0.3">
      <c r="A2851" s="2">
        <v>2850</v>
      </c>
      <c r="B2851" t="s">
        <v>421</v>
      </c>
      <c r="C2851" t="s">
        <v>193</v>
      </c>
      <c r="D2851" t="s">
        <v>22</v>
      </c>
      <c r="E2851">
        <v>182.30297558072999</v>
      </c>
      <c r="F2851">
        <v>240.31082342323501</v>
      </c>
      <c r="G2851">
        <f t="shared" si="132"/>
        <v>422.61379900396503</v>
      </c>
      <c r="H2851">
        <f t="shared" si="133"/>
        <v>0.43137014458683021</v>
      </c>
      <c r="I2851">
        <f t="shared" si="134"/>
        <v>0.56862985541316968</v>
      </c>
    </row>
    <row r="2852" spans="1:9" x14ac:dyDescent="0.3">
      <c r="A2852" s="2">
        <v>2851</v>
      </c>
      <c r="B2852" t="s">
        <v>421</v>
      </c>
      <c r="C2852" t="s">
        <v>50</v>
      </c>
      <c r="D2852" t="s">
        <v>11</v>
      </c>
      <c r="E2852" s="1">
        <v>5123.3350257168604</v>
      </c>
      <c r="F2852">
        <v>0</v>
      </c>
      <c r="G2852">
        <f t="shared" si="132"/>
        <v>5123.3350257168604</v>
      </c>
      <c r="H2852">
        <f t="shared" si="133"/>
        <v>1</v>
      </c>
      <c r="I2852">
        <f t="shared" si="134"/>
        <v>0</v>
      </c>
    </row>
    <row r="2853" spans="1:9" x14ac:dyDescent="0.3">
      <c r="A2853" s="2">
        <v>2852</v>
      </c>
      <c r="B2853" t="s">
        <v>421</v>
      </c>
      <c r="C2853" t="s">
        <v>50</v>
      </c>
      <c r="D2853" t="s">
        <v>181</v>
      </c>
      <c r="E2853" s="1">
        <v>2170.43991247744</v>
      </c>
      <c r="F2853">
        <v>107.56243223368099</v>
      </c>
      <c r="G2853">
        <f t="shared" si="132"/>
        <v>2278.0023447111212</v>
      </c>
      <c r="H2853">
        <f t="shared" si="133"/>
        <v>0.9527821240028963</v>
      </c>
      <c r="I2853">
        <f t="shared" si="134"/>
        <v>4.7217875997103607E-2</v>
      </c>
    </row>
    <row r="2854" spans="1:9" x14ac:dyDescent="0.3">
      <c r="A2854" s="2">
        <v>2853</v>
      </c>
      <c r="B2854" t="s">
        <v>421</v>
      </c>
      <c r="C2854" t="s">
        <v>54</v>
      </c>
      <c r="D2854" t="s">
        <v>181</v>
      </c>
      <c r="E2854">
        <v>615.83565827923098</v>
      </c>
      <c r="F2854">
        <v>311.673378177887</v>
      </c>
      <c r="G2854">
        <f t="shared" si="132"/>
        <v>927.50903645711799</v>
      </c>
      <c r="H2854">
        <f t="shared" si="133"/>
        <v>0.66396728664939886</v>
      </c>
      <c r="I2854">
        <f t="shared" si="134"/>
        <v>0.33603271335060114</v>
      </c>
    </row>
    <row r="2855" spans="1:9" x14ac:dyDescent="0.3">
      <c r="A2855" s="2">
        <v>2854</v>
      </c>
      <c r="B2855" t="s">
        <v>421</v>
      </c>
      <c r="C2855" t="s">
        <v>54</v>
      </c>
      <c r="D2855" t="s">
        <v>22</v>
      </c>
      <c r="E2855">
        <v>33.162826466592797</v>
      </c>
      <c r="F2855">
        <v>155.09773160903001</v>
      </c>
      <c r="G2855">
        <f t="shared" si="132"/>
        <v>188.26055807562281</v>
      </c>
      <c r="H2855">
        <f t="shared" si="133"/>
        <v>0.1761538731510163</v>
      </c>
      <c r="I2855">
        <f t="shared" si="134"/>
        <v>0.82384612684898362</v>
      </c>
    </row>
    <row r="2856" spans="1:9" x14ac:dyDescent="0.3">
      <c r="A2856" s="2">
        <v>2855</v>
      </c>
      <c r="B2856" t="s">
        <v>421</v>
      </c>
      <c r="C2856" t="s">
        <v>199</v>
      </c>
      <c r="D2856" t="s">
        <v>11</v>
      </c>
      <c r="E2856" s="1">
        <v>32162.6076536662</v>
      </c>
      <c r="F2856" s="1">
        <v>14968.887503636</v>
      </c>
      <c r="G2856">
        <f t="shared" si="132"/>
        <v>47131.495157302197</v>
      </c>
      <c r="H2856">
        <f t="shared" si="133"/>
        <v>0.68240159889523833</v>
      </c>
      <c r="I2856">
        <f t="shared" si="134"/>
        <v>0.31759840110476178</v>
      </c>
    </row>
    <row r="2857" spans="1:9" x14ac:dyDescent="0.3">
      <c r="A2857" s="2">
        <v>2856</v>
      </c>
      <c r="B2857" t="s">
        <v>421</v>
      </c>
      <c r="C2857" t="s">
        <v>199</v>
      </c>
      <c r="D2857" t="s">
        <v>181</v>
      </c>
      <c r="E2857" s="1">
        <v>13577.707457782401</v>
      </c>
      <c r="F2857" s="1">
        <v>29525.505914281999</v>
      </c>
      <c r="G2857">
        <f t="shared" si="132"/>
        <v>43103.213372064398</v>
      </c>
      <c r="H2857">
        <f t="shared" si="133"/>
        <v>0.31500452972219101</v>
      </c>
      <c r="I2857">
        <f t="shared" si="134"/>
        <v>0.68499547027780905</v>
      </c>
    </row>
    <row r="2858" spans="1:9" x14ac:dyDescent="0.3">
      <c r="A2858" s="2">
        <v>2857</v>
      </c>
      <c r="B2858" t="s">
        <v>421</v>
      </c>
      <c r="C2858" t="s">
        <v>199</v>
      </c>
      <c r="D2858" t="s">
        <v>424</v>
      </c>
      <c r="E2858">
        <v>276.25310334850099</v>
      </c>
      <c r="F2858">
        <v>0</v>
      </c>
      <c r="G2858">
        <f t="shared" si="132"/>
        <v>276.25310334850099</v>
      </c>
      <c r="H2858">
        <f t="shared" si="133"/>
        <v>1</v>
      </c>
      <c r="I2858">
        <f t="shared" si="134"/>
        <v>0</v>
      </c>
    </row>
    <row r="2859" spans="1:9" x14ac:dyDescent="0.3">
      <c r="A2859" s="2">
        <v>2858</v>
      </c>
      <c r="B2859" t="s">
        <v>421</v>
      </c>
      <c r="C2859" t="s">
        <v>199</v>
      </c>
      <c r="D2859" t="s">
        <v>166</v>
      </c>
      <c r="E2859">
        <v>0</v>
      </c>
      <c r="F2859">
        <v>415.66247626572601</v>
      </c>
      <c r="G2859">
        <f t="shared" si="132"/>
        <v>415.66247626572601</v>
      </c>
      <c r="H2859">
        <f t="shared" si="133"/>
        <v>0</v>
      </c>
      <c r="I2859">
        <f t="shared" si="134"/>
        <v>1</v>
      </c>
    </row>
    <row r="2860" spans="1:9" x14ac:dyDescent="0.3">
      <c r="A2860" s="2">
        <v>2859</v>
      </c>
      <c r="B2860" t="s">
        <v>421</v>
      </c>
      <c r="C2860" t="s">
        <v>199</v>
      </c>
      <c r="D2860" t="s">
        <v>46</v>
      </c>
      <c r="E2860">
        <v>0.62898252869179505</v>
      </c>
      <c r="F2860" s="1">
        <v>1558.8239521457299</v>
      </c>
      <c r="G2860">
        <f t="shared" si="132"/>
        <v>1559.4529346744216</v>
      </c>
      <c r="H2860">
        <f t="shared" si="133"/>
        <v>4.0333537146673319E-4</v>
      </c>
      <c r="I2860">
        <f t="shared" si="134"/>
        <v>0.99959666462853336</v>
      </c>
    </row>
    <row r="2861" spans="1:9" x14ac:dyDescent="0.3">
      <c r="A2861" s="2">
        <v>2860</v>
      </c>
      <c r="B2861" t="s">
        <v>421</v>
      </c>
      <c r="C2861" t="s">
        <v>199</v>
      </c>
      <c r="D2861" t="s">
        <v>15</v>
      </c>
      <c r="E2861" s="1">
        <v>1533.26495139287</v>
      </c>
      <c r="F2861">
        <v>0</v>
      </c>
      <c r="G2861">
        <f t="shared" si="132"/>
        <v>1533.26495139287</v>
      </c>
      <c r="H2861">
        <f t="shared" si="133"/>
        <v>1</v>
      </c>
      <c r="I2861">
        <f t="shared" si="134"/>
        <v>0</v>
      </c>
    </row>
    <row r="2862" spans="1:9" x14ac:dyDescent="0.3">
      <c r="A2862" s="2">
        <v>2861</v>
      </c>
      <c r="B2862" t="s">
        <v>421</v>
      </c>
      <c r="C2862" t="s">
        <v>199</v>
      </c>
      <c r="D2862" t="s">
        <v>108</v>
      </c>
      <c r="E2862">
        <v>4.6575000566942801</v>
      </c>
      <c r="F2862" s="1">
        <v>1128.0904017248999</v>
      </c>
      <c r="G2862">
        <f t="shared" si="132"/>
        <v>1132.7479017815942</v>
      </c>
      <c r="H2862">
        <f t="shared" si="133"/>
        <v>4.1116827931165709E-3</v>
      </c>
      <c r="I2862">
        <f t="shared" si="134"/>
        <v>0.99588831720688342</v>
      </c>
    </row>
    <row r="2863" spans="1:9" x14ac:dyDescent="0.3">
      <c r="A2863" s="2">
        <v>2862</v>
      </c>
      <c r="B2863" t="s">
        <v>421</v>
      </c>
      <c r="C2863" t="s">
        <v>199</v>
      </c>
      <c r="D2863" t="s">
        <v>22</v>
      </c>
      <c r="E2863">
        <v>893.95037179529299</v>
      </c>
      <c r="F2863" s="1">
        <v>16291.566643791301</v>
      </c>
      <c r="G2863">
        <f t="shared" si="132"/>
        <v>17185.517015586593</v>
      </c>
      <c r="H2863">
        <f t="shared" si="133"/>
        <v>5.2017659462005997E-2</v>
      </c>
      <c r="I2863">
        <f t="shared" si="134"/>
        <v>0.94798234053799402</v>
      </c>
    </row>
    <row r="2864" spans="1:9" x14ac:dyDescent="0.3">
      <c r="A2864" s="2">
        <v>2863</v>
      </c>
      <c r="B2864" t="s">
        <v>421</v>
      </c>
      <c r="C2864" t="s">
        <v>199</v>
      </c>
      <c r="D2864" t="s">
        <v>208</v>
      </c>
      <c r="E2864">
        <v>0</v>
      </c>
      <c r="F2864" s="1">
        <v>1536.16891261363</v>
      </c>
      <c r="G2864">
        <f t="shared" si="132"/>
        <v>1536.16891261363</v>
      </c>
      <c r="H2864">
        <f t="shared" si="133"/>
        <v>0</v>
      </c>
      <c r="I2864">
        <f t="shared" si="134"/>
        <v>1</v>
      </c>
    </row>
    <row r="2865" spans="1:9" x14ac:dyDescent="0.3">
      <c r="A2865" s="2">
        <v>2864</v>
      </c>
      <c r="B2865" t="s">
        <v>421</v>
      </c>
      <c r="C2865" t="s">
        <v>199</v>
      </c>
      <c r="D2865" t="s">
        <v>170</v>
      </c>
      <c r="E2865">
        <v>123.606036755543</v>
      </c>
      <c r="F2865">
        <v>910.022979182884</v>
      </c>
      <c r="G2865">
        <f t="shared" si="132"/>
        <v>1033.6290159384271</v>
      </c>
      <c r="H2865">
        <f t="shared" si="133"/>
        <v>0.11958452679786823</v>
      </c>
      <c r="I2865">
        <f t="shared" si="134"/>
        <v>0.88041547320213165</v>
      </c>
    </row>
    <row r="2866" spans="1:9" x14ac:dyDescent="0.3">
      <c r="A2866" s="2">
        <v>2865</v>
      </c>
      <c r="B2866" t="s">
        <v>421</v>
      </c>
      <c r="C2866" t="s">
        <v>199</v>
      </c>
      <c r="D2866" t="s">
        <v>189</v>
      </c>
      <c r="E2866">
        <v>112.033122281373</v>
      </c>
      <c r="F2866">
        <v>702.22957956366895</v>
      </c>
      <c r="G2866">
        <f t="shared" si="132"/>
        <v>814.26270184504199</v>
      </c>
      <c r="H2866">
        <f t="shared" si="133"/>
        <v>0.13758842450663228</v>
      </c>
      <c r="I2866">
        <f t="shared" si="134"/>
        <v>0.86241157549336767</v>
      </c>
    </row>
    <row r="2867" spans="1:9" x14ac:dyDescent="0.3">
      <c r="A2867" s="2">
        <v>2866</v>
      </c>
      <c r="B2867" t="s">
        <v>421</v>
      </c>
      <c r="C2867" t="s">
        <v>199</v>
      </c>
      <c r="D2867" t="s">
        <v>311</v>
      </c>
      <c r="E2867">
        <v>0</v>
      </c>
      <c r="F2867" s="1">
        <v>1028.2874005957301</v>
      </c>
      <c r="G2867">
        <f t="shared" si="132"/>
        <v>1028.2874005957301</v>
      </c>
      <c r="H2867">
        <f t="shared" si="133"/>
        <v>0</v>
      </c>
      <c r="I2867">
        <f t="shared" si="134"/>
        <v>1</v>
      </c>
    </row>
    <row r="2868" spans="1:9" x14ac:dyDescent="0.3">
      <c r="A2868" s="2">
        <v>2867</v>
      </c>
      <c r="B2868" t="s">
        <v>421</v>
      </c>
      <c r="C2868" t="s">
        <v>427</v>
      </c>
      <c r="D2868" t="s">
        <v>181</v>
      </c>
      <c r="E2868" s="1">
        <v>3053.64948640394</v>
      </c>
      <c r="F2868">
        <v>295.17078532008901</v>
      </c>
      <c r="G2868">
        <f t="shared" si="132"/>
        <v>3348.8202717240292</v>
      </c>
      <c r="H2868">
        <f t="shared" si="133"/>
        <v>0.91185827802931618</v>
      </c>
      <c r="I2868">
        <f t="shared" si="134"/>
        <v>8.8141721970683762E-2</v>
      </c>
    </row>
    <row r="2869" spans="1:9" x14ac:dyDescent="0.3">
      <c r="A2869" s="2">
        <v>2868</v>
      </c>
      <c r="B2869" t="s">
        <v>421</v>
      </c>
      <c r="C2869" t="s">
        <v>427</v>
      </c>
      <c r="D2869" t="s">
        <v>22</v>
      </c>
      <c r="E2869">
        <v>281.20249742594501</v>
      </c>
      <c r="F2869">
        <v>638.22508441230195</v>
      </c>
      <c r="G2869">
        <f t="shared" si="132"/>
        <v>919.42758183824697</v>
      </c>
      <c r="H2869">
        <f t="shared" si="133"/>
        <v>0.3058451834387283</v>
      </c>
      <c r="I2869">
        <f t="shared" si="134"/>
        <v>0.69415481656127176</v>
      </c>
    </row>
    <row r="2870" spans="1:9" x14ac:dyDescent="0.3">
      <c r="A2870" s="2">
        <v>2869</v>
      </c>
      <c r="B2870" t="s">
        <v>421</v>
      </c>
      <c r="C2870" t="s">
        <v>427</v>
      </c>
      <c r="D2870" t="s">
        <v>208</v>
      </c>
      <c r="E2870">
        <v>0</v>
      </c>
      <c r="F2870">
        <v>511.91653061166397</v>
      </c>
      <c r="G2870">
        <f t="shared" si="132"/>
        <v>511.91653061166397</v>
      </c>
      <c r="H2870">
        <f t="shared" si="133"/>
        <v>0</v>
      </c>
      <c r="I2870">
        <f t="shared" si="134"/>
        <v>1</v>
      </c>
    </row>
    <row r="2871" spans="1:9" x14ac:dyDescent="0.3">
      <c r="A2871" s="2">
        <v>2870</v>
      </c>
      <c r="B2871" t="s">
        <v>421</v>
      </c>
      <c r="C2871" t="s">
        <v>59</v>
      </c>
      <c r="D2871" t="s">
        <v>60</v>
      </c>
      <c r="E2871">
        <v>606.67839775951495</v>
      </c>
      <c r="F2871">
        <v>0</v>
      </c>
      <c r="G2871">
        <f t="shared" si="132"/>
        <v>606.67839775951495</v>
      </c>
      <c r="H2871">
        <f t="shared" si="133"/>
        <v>1</v>
      </c>
      <c r="I2871">
        <f t="shared" si="134"/>
        <v>0</v>
      </c>
    </row>
    <row r="2872" spans="1:9" x14ac:dyDescent="0.3">
      <c r="A2872" s="2">
        <v>2871</v>
      </c>
      <c r="B2872" t="s">
        <v>421</v>
      </c>
      <c r="C2872" t="s">
        <v>59</v>
      </c>
      <c r="D2872" t="s">
        <v>11</v>
      </c>
      <c r="E2872" s="1">
        <v>129914.45273073501</v>
      </c>
      <c r="F2872" s="1">
        <v>10370.6550084028</v>
      </c>
      <c r="G2872">
        <f t="shared" si="132"/>
        <v>140285.10773913781</v>
      </c>
      <c r="H2872">
        <f t="shared" si="133"/>
        <v>0.92607444100419278</v>
      </c>
      <c r="I2872">
        <f t="shared" si="134"/>
        <v>7.3925558995807189E-2</v>
      </c>
    </row>
    <row r="2873" spans="1:9" x14ac:dyDescent="0.3">
      <c r="A2873" s="2">
        <v>2872</v>
      </c>
      <c r="B2873" t="s">
        <v>421</v>
      </c>
      <c r="C2873" t="s">
        <v>59</v>
      </c>
      <c r="D2873" t="s">
        <v>181</v>
      </c>
      <c r="E2873" s="1">
        <v>17203.693712094599</v>
      </c>
      <c r="F2873">
        <v>0</v>
      </c>
      <c r="G2873">
        <f t="shared" si="132"/>
        <v>17203.693712094599</v>
      </c>
      <c r="H2873">
        <f t="shared" si="133"/>
        <v>1</v>
      </c>
      <c r="I2873">
        <f t="shared" si="134"/>
        <v>0</v>
      </c>
    </row>
    <row r="2874" spans="1:9" x14ac:dyDescent="0.3">
      <c r="A2874" s="2">
        <v>2873</v>
      </c>
      <c r="B2874" t="s">
        <v>421</v>
      </c>
      <c r="C2874" t="s">
        <v>59</v>
      </c>
      <c r="D2874" t="s">
        <v>191</v>
      </c>
      <c r="E2874" s="1">
        <v>3159.2296807306898</v>
      </c>
      <c r="F2874">
        <v>213.41900467272799</v>
      </c>
      <c r="G2874">
        <f t="shared" si="132"/>
        <v>3372.6486854034179</v>
      </c>
      <c r="H2874">
        <f t="shared" si="133"/>
        <v>0.9367206535337077</v>
      </c>
      <c r="I2874">
        <f t="shared" si="134"/>
        <v>6.3279346466292255E-2</v>
      </c>
    </row>
    <row r="2875" spans="1:9" x14ac:dyDescent="0.3">
      <c r="A2875" s="2">
        <v>2874</v>
      </c>
      <c r="B2875" t="s">
        <v>421</v>
      </c>
      <c r="C2875" t="s">
        <v>59</v>
      </c>
      <c r="D2875" t="s">
        <v>15</v>
      </c>
      <c r="E2875" s="1">
        <v>51307.4502632566</v>
      </c>
      <c r="F2875">
        <v>611.50040848765002</v>
      </c>
      <c r="G2875">
        <f t="shared" si="132"/>
        <v>51918.950671744249</v>
      </c>
      <c r="H2875">
        <f t="shared" si="133"/>
        <v>0.98822201911679919</v>
      </c>
      <c r="I2875">
        <f t="shared" si="134"/>
        <v>1.1777980883200818E-2</v>
      </c>
    </row>
    <row r="2876" spans="1:9" x14ac:dyDescent="0.3">
      <c r="A2876" s="2">
        <v>2875</v>
      </c>
      <c r="B2876" t="s">
        <v>421</v>
      </c>
      <c r="C2876" t="s">
        <v>59</v>
      </c>
      <c r="D2876" t="s">
        <v>28</v>
      </c>
      <c r="E2876">
        <v>649.75018818056697</v>
      </c>
      <c r="F2876">
        <v>0</v>
      </c>
      <c r="G2876">
        <f t="shared" si="132"/>
        <v>649.75018818056697</v>
      </c>
      <c r="H2876">
        <f t="shared" si="133"/>
        <v>1</v>
      </c>
      <c r="I2876">
        <f t="shared" si="134"/>
        <v>0</v>
      </c>
    </row>
    <row r="2877" spans="1:9" x14ac:dyDescent="0.3">
      <c r="A2877" s="2">
        <v>2876</v>
      </c>
      <c r="B2877" t="s">
        <v>421</v>
      </c>
      <c r="C2877" t="s">
        <v>59</v>
      </c>
      <c r="D2877" t="s">
        <v>29</v>
      </c>
      <c r="E2877" s="1">
        <v>9474.9522986931497</v>
      </c>
      <c r="F2877">
        <v>16.549323957387401</v>
      </c>
      <c r="G2877">
        <f t="shared" si="132"/>
        <v>9491.5016226505377</v>
      </c>
      <c r="H2877">
        <f t="shared" si="133"/>
        <v>0.99825640613937261</v>
      </c>
      <c r="I2877">
        <f t="shared" si="134"/>
        <v>1.7435938606272861E-3</v>
      </c>
    </row>
    <row r="2878" spans="1:9" x14ac:dyDescent="0.3">
      <c r="A2878" s="2">
        <v>2877</v>
      </c>
      <c r="B2878" t="s">
        <v>421</v>
      </c>
      <c r="C2878" t="s">
        <v>59</v>
      </c>
      <c r="D2878" t="s">
        <v>146</v>
      </c>
      <c r="E2878">
        <v>476.197711101305</v>
      </c>
      <c r="F2878">
        <v>0</v>
      </c>
      <c r="G2878">
        <f t="shared" si="132"/>
        <v>476.197711101305</v>
      </c>
      <c r="H2878">
        <f t="shared" si="133"/>
        <v>1</v>
      </c>
      <c r="I2878">
        <f t="shared" si="134"/>
        <v>0</v>
      </c>
    </row>
    <row r="2879" spans="1:9" x14ac:dyDescent="0.3">
      <c r="A2879" s="2">
        <v>2878</v>
      </c>
      <c r="B2879" t="s">
        <v>421</v>
      </c>
      <c r="C2879" t="s">
        <v>59</v>
      </c>
      <c r="D2879" t="s">
        <v>22</v>
      </c>
      <c r="E2879">
        <v>676.90949744849001</v>
      </c>
      <c r="F2879">
        <v>280.12963206665597</v>
      </c>
      <c r="G2879">
        <f t="shared" si="132"/>
        <v>957.03912951514599</v>
      </c>
      <c r="H2879">
        <f t="shared" si="133"/>
        <v>0.70729552906726512</v>
      </c>
      <c r="I2879">
        <f t="shared" si="134"/>
        <v>0.29270447093273494</v>
      </c>
    </row>
    <row r="2880" spans="1:9" x14ac:dyDescent="0.3">
      <c r="A2880" s="2">
        <v>2879</v>
      </c>
      <c r="B2880" t="s">
        <v>421</v>
      </c>
      <c r="C2880" t="s">
        <v>67</v>
      </c>
      <c r="D2880" t="s">
        <v>11</v>
      </c>
      <c r="E2880" s="1">
        <v>1578.2869886579799</v>
      </c>
      <c r="F2880">
        <v>86.829297923565406</v>
      </c>
      <c r="G2880">
        <f t="shared" si="132"/>
        <v>1665.1162865815454</v>
      </c>
      <c r="H2880">
        <f t="shared" si="133"/>
        <v>0.94785391349343862</v>
      </c>
      <c r="I2880">
        <f t="shared" si="134"/>
        <v>5.2146086506561315E-2</v>
      </c>
    </row>
    <row r="2881" spans="1:9" x14ac:dyDescent="0.3">
      <c r="A2881" s="2">
        <v>2880</v>
      </c>
      <c r="B2881" t="s">
        <v>421</v>
      </c>
      <c r="C2881" t="s">
        <v>67</v>
      </c>
      <c r="D2881" t="s">
        <v>181</v>
      </c>
      <c r="E2881" s="1">
        <v>7592.32077618311</v>
      </c>
      <c r="F2881">
        <v>191.02622197389499</v>
      </c>
      <c r="G2881">
        <f t="shared" si="132"/>
        <v>7783.3469981570051</v>
      </c>
      <c r="H2881">
        <f t="shared" si="133"/>
        <v>0.97545705953760919</v>
      </c>
      <c r="I2881">
        <f t="shared" si="134"/>
        <v>2.4542940462390729E-2</v>
      </c>
    </row>
    <row r="2882" spans="1:9" x14ac:dyDescent="0.3">
      <c r="A2882" s="2">
        <v>2881</v>
      </c>
      <c r="B2882" t="s">
        <v>421</v>
      </c>
      <c r="C2882" t="s">
        <v>67</v>
      </c>
      <c r="D2882" t="s">
        <v>191</v>
      </c>
      <c r="E2882" s="1">
        <v>1396.01051460349</v>
      </c>
      <c r="F2882">
        <v>0</v>
      </c>
      <c r="G2882">
        <f t="shared" si="132"/>
        <v>1396.01051460349</v>
      </c>
      <c r="H2882">
        <f t="shared" si="133"/>
        <v>1</v>
      </c>
      <c r="I2882">
        <f t="shared" si="134"/>
        <v>0</v>
      </c>
    </row>
    <row r="2883" spans="1:9" x14ac:dyDescent="0.3">
      <c r="A2883" s="2">
        <v>2882</v>
      </c>
      <c r="B2883" t="s">
        <v>421</v>
      </c>
      <c r="C2883" t="s">
        <v>85</v>
      </c>
      <c r="D2883" t="s">
        <v>11</v>
      </c>
      <c r="E2883">
        <v>940.17011134130405</v>
      </c>
      <c r="F2883">
        <v>80.966488359392102</v>
      </c>
      <c r="G2883">
        <f t="shared" ref="G2883:G2946" si="135">SUM(E2883:F2883)</f>
        <v>1021.1365997006961</v>
      </c>
      <c r="H2883">
        <f t="shared" ref="H2883:H2946" si="136">E2883/G2883</f>
        <v>0.92070944437490143</v>
      </c>
      <c r="I2883">
        <f t="shared" ref="I2883:I2946" si="137">F2883/G2883</f>
        <v>7.929055562509861E-2</v>
      </c>
    </row>
    <row r="2884" spans="1:9" x14ac:dyDescent="0.3">
      <c r="A2884" s="2">
        <v>2883</v>
      </c>
      <c r="B2884" t="s">
        <v>421</v>
      </c>
      <c r="C2884" t="s">
        <v>85</v>
      </c>
      <c r="D2884" t="s">
        <v>22</v>
      </c>
      <c r="E2884" s="1">
        <v>1559.17630982225</v>
      </c>
      <c r="F2884">
        <v>317.03396440953401</v>
      </c>
      <c r="G2884">
        <f t="shared" si="135"/>
        <v>1876.2102742317841</v>
      </c>
      <c r="H2884">
        <f t="shared" si="136"/>
        <v>0.8310242893540577</v>
      </c>
      <c r="I2884">
        <f t="shared" si="137"/>
        <v>0.1689757106459423</v>
      </c>
    </row>
    <row r="2885" spans="1:9" x14ac:dyDescent="0.3">
      <c r="A2885" s="2">
        <v>2884</v>
      </c>
      <c r="B2885" t="s">
        <v>421</v>
      </c>
      <c r="C2885" t="s">
        <v>204</v>
      </c>
      <c r="D2885" t="s">
        <v>36</v>
      </c>
      <c r="E2885">
        <v>243.222431137429</v>
      </c>
      <c r="F2885" s="1">
        <v>5097.5255362752596</v>
      </c>
      <c r="G2885">
        <f t="shared" si="135"/>
        <v>5340.7479674126889</v>
      </c>
      <c r="H2885">
        <f t="shared" si="136"/>
        <v>4.5540892890187715E-2</v>
      </c>
      <c r="I2885">
        <f t="shared" si="137"/>
        <v>0.95445910710981219</v>
      </c>
    </row>
    <row r="2886" spans="1:9" x14ac:dyDescent="0.3">
      <c r="A2886" s="2">
        <v>2885</v>
      </c>
      <c r="B2886" t="s">
        <v>421</v>
      </c>
      <c r="C2886" t="s">
        <v>204</v>
      </c>
      <c r="D2886" t="s">
        <v>428</v>
      </c>
      <c r="E2886">
        <v>0.15196334083733201</v>
      </c>
      <c r="F2886">
        <v>667.54842947813995</v>
      </c>
      <c r="G2886">
        <f t="shared" si="135"/>
        <v>667.70039281897732</v>
      </c>
      <c r="H2886">
        <f t="shared" si="136"/>
        <v>2.2759210938270535E-4</v>
      </c>
      <c r="I2886">
        <f t="shared" si="137"/>
        <v>0.99977240789061728</v>
      </c>
    </row>
    <row r="2887" spans="1:9" x14ac:dyDescent="0.3">
      <c r="A2887" s="2">
        <v>2886</v>
      </c>
      <c r="B2887" t="s">
        <v>421</v>
      </c>
      <c r="C2887" t="s">
        <v>204</v>
      </c>
      <c r="D2887" t="s">
        <v>100</v>
      </c>
      <c r="E2887">
        <v>68.730329483104896</v>
      </c>
      <c r="F2887">
        <v>325.38324117107902</v>
      </c>
      <c r="G2887">
        <f t="shared" si="135"/>
        <v>394.11357065418395</v>
      </c>
      <c r="H2887">
        <f t="shared" si="136"/>
        <v>0.17439219199942879</v>
      </c>
      <c r="I2887">
        <f t="shared" si="137"/>
        <v>0.8256078080005711</v>
      </c>
    </row>
    <row r="2888" spans="1:9" x14ac:dyDescent="0.3">
      <c r="A2888" s="2">
        <v>2887</v>
      </c>
      <c r="B2888" t="s">
        <v>421</v>
      </c>
      <c r="C2888" t="s">
        <v>204</v>
      </c>
      <c r="D2888" t="s">
        <v>101</v>
      </c>
      <c r="E2888">
        <v>0.290098634311383</v>
      </c>
      <c r="F2888">
        <v>964.02737536761595</v>
      </c>
      <c r="G2888">
        <f t="shared" si="135"/>
        <v>964.31747400192728</v>
      </c>
      <c r="H2888">
        <f t="shared" si="136"/>
        <v>3.008331199345281E-4</v>
      </c>
      <c r="I2888">
        <f t="shared" si="137"/>
        <v>0.99969916688006555</v>
      </c>
    </row>
    <row r="2889" spans="1:9" x14ac:dyDescent="0.3">
      <c r="A2889" s="2">
        <v>2888</v>
      </c>
      <c r="B2889" t="s">
        <v>421</v>
      </c>
      <c r="C2889" t="s">
        <v>204</v>
      </c>
      <c r="D2889" t="s">
        <v>429</v>
      </c>
      <c r="E2889">
        <v>0</v>
      </c>
      <c r="F2889">
        <v>712.17021209310803</v>
      </c>
      <c r="G2889">
        <f t="shared" si="135"/>
        <v>712.17021209310803</v>
      </c>
      <c r="H2889">
        <f t="shared" si="136"/>
        <v>0</v>
      </c>
      <c r="I2889">
        <f t="shared" si="137"/>
        <v>1</v>
      </c>
    </row>
    <row r="2890" spans="1:9" x14ac:dyDescent="0.3">
      <c r="A2890" s="2">
        <v>2889</v>
      </c>
      <c r="B2890" t="s">
        <v>421</v>
      </c>
      <c r="C2890" t="s">
        <v>204</v>
      </c>
      <c r="D2890" t="s">
        <v>11</v>
      </c>
      <c r="E2890" s="1">
        <v>43037.835315735298</v>
      </c>
      <c r="F2890" s="1">
        <v>45553.170989667997</v>
      </c>
      <c r="G2890">
        <f t="shared" si="135"/>
        <v>88591.006305403294</v>
      </c>
      <c r="H2890">
        <f t="shared" si="136"/>
        <v>0.4858036623646565</v>
      </c>
      <c r="I2890">
        <f t="shared" si="137"/>
        <v>0.51419633763534345</v>
      </c>
    </row>
    <row r="2891" spans="1:9" x14ac:dyDescent="0.3">
      <c r="A2891" s="2">
        <v>2890</v>
      </c>
      <c r="B2891" t="s">
        <v>421</v>
      </c>
      <c r="C2891" t="s">
        <v>204</v>
      </c>
      <c r="D2891" t="s">
        <v>416</v>
      </c>
      <c r="E2891">
        <v>427.51098954922298</v>
      </c>
      <c r="F2891">
        <v>885.92378250011097</v>
      </c>
      <c r="G2891">
        <f t="shared" si="135"/>
        <v>1313.434772049334</v>
      </c>
      <c r="H2891">
        <f t="shared" si="136"/>
        <v>0.32549084175850129</v>
      </c>
      <c r="I2891">
        <f t="shared" si="137"/>
        <v>0.67450915824149871</v>
      </c>
    </row>
    <row r="2892" spans="1:9" x14ac:dyDescent="0.3">
      <c r="A2892" s="2">
        <v>2891</v>
      </c>
      <c r="B2892" t="s">
        <v>421</v>
      </c>
      <c r="C2892" t="s">
        <v>204</v>
      </c>
      <c r="D2892" t="s">
        <v>248</v>
      </c>
      <c r="E2892" s="1">
        <v>2666.73398263332</v>
      </c>
      <c r="F2892" s="1">
        <v>6409.1899271633101</v>
      </c>
      <c r="G2892">
        <f t="shared" si="135"/>
        <v>9075.9239097966311</v>
      </c>
      <c r="H2892">
        <f t="shared" si="136"/>
        <v>0.29382507049831302</v>
      </c>
      <c r="I2892">
        <f t="shared" si="137"/>
        <v>0.70617492950168681</v>
      </c>
    </row>
    <row r="2893" spans="1:9" x14ac:dyDescent="0.3">
      <c r="A2893" s="2">
        <v>2892</v>
      </c>
      <c r="B2893" t="s">
        <v>421</v>
      </c>
      <c r="C2893" t="s">
        <v>204</v>
      </c>
      <c r="D2893" t="s">
        <v>38</v>
      </c>
      <c r="E2893">
        <v>1.4124154109952101</v>
      </c>
      <c r="F2893" s="1">
        <v>3947.8929274189099</v>
      </c>
      <c r="G2893">
        <f t="shared" si="135"/>
        <v>3949.3053428299054</v>
      </c>
      <c r="H2893">
        <f t="shared" si="136"/>
        <v>3.5763641663197733E-4</v>
      </c>
      <c r="I2893">
        <f t="shared" si="137"/>
        <v>0.999642363583368</v>
      </c>
    </row>
    <row r="2894" spans="1:9" x14ac:dyDescent="0.3">
      <c r="A2894" s="2">
        <v>2893</v>
      </c>
      <c r="B2894" t="s">
        <v>421</v>
      </c>
      <c r="C2894" t="s">
        <v>204</v>
      </c>
      <c r="D2894" t="s">
        <v>162</v>
      </c>
      <c r="E2894">
        <v>2.6982681764752998</v>
      </c>
      <c r="F2894" s="1">
        <v>1585.0987445314499</v>
      </c>
      <c r="G2894">
        <f t="shared" si="135"/>
        <v>1587.7970127079252</v>
      </c>
      <c r="H2894">
        <f t="shared" si="136"/>
        <v>1.699378544536691E-3</v>
      </c>
      <c r="I2894">
        <f t="shared" si="137"/>
        <v>0.99830062145546328</v>
      </c>
    </row>
    <row r="2895" spans="1:9" x14ac:dyDescent="0.3">
      <c r="A2895" s="2">
        <v>2894</v>
      </c>
      <c r="B2895" t="s">
        <v>421</v>
      </c>
      <c r="C2895" t="s">
        <v>204</v>
      </c>
      <c r="D2895" t="s">
        <v>181</v>
      </c>
      <c r="E2895" s="1">
        <v>2048.91019347669</v>
      </c>
      <c r="F2895" s="1">
        <v>3000.7410292477298</v>
      </c>
      <c r="G2895">
        <f t="shared" si="135"/>
        <v>5049.6512227244202</v>
      </c>
      <c r="H2895">
        <f t="shared" si="136"/>
        <v>0.40575281402727231</v>
      </c>
      <c r="I2895">
        <f t="shared" si="137"/>
        <v>0.59424718597272763</v>
      </c>
    </row>
    <row r="2896" spans="1:9" x14ac:dyDescent="0.3">
      <c r="A2896" s="2">
        <v>2895</v>
      </c>
      <c r="B2896" t="s">
        <v>421</v>
      </c>
      <c r="C2896" t="s">
        <v>204</v>
      </c>
      <c r="D2896" t="s">
        <v>191</v>
      </c>
      <c r="E2896">
        <v>496.66477091786101</v>
      </c>
      <c r="F2896">
        <v>465.15501770948299</v>
      </c>
      <c r="G2896">
        <f t="shared" si="135"/>
        <v>961.819788627344</v>
      </c>
      <c r="H2896">
        <f t="shared" si="136"/>
        <v>0.51638027912346607</v>
      </c>
      <c r="I2896">
        <f t="shared" si="137"/>
        <v>0.48361972087653393</v>
      </c>
    </row>
    <row r="2897" spans="1:9" x14ac:dyDescent="0.3">
      <c r="A2897" s="2">
        <v>2896</v>
      </c>
      <c r="B2897" t="s">
        <v>421</v>
      </c>
      <c r="C2897" t="s">
        <v>204</v>
      </c>
      <c r="D2897" t="s">
        <v>424</v>
      </c>
      <c r="E2897">
        <v>0</v>
      </c>
      <c r="F2897">
        <v>583.30544195481696</v>
      </c>
      <c r="G2897">
        <f t="shared" si="135"/>
        <v>583.30544195481696</v>
      </c>
      <c r="H2897">
        <f t="shared" si="136"/>
        <v>0</v>
      </c>
      <c r="I2897">
        <f t="shared" si="137"/>
        <v>1</v>
      </c>
    </row>
    <row r="2898" spans="1:9" x14ac:dyDescent="0.3">
      <c r="A2898" s="2">
        <v>2897</v>
      </c>
      <c r="B2898" t="s">
        <v>421</v>
      </c>
      <c r="C2898" t="s">
        <v>204</v>
      </c>
      <c r="D2898" t="s">
        <v>187</v>
      </c>
      <c r="E2898">
        <v>0</v>
      </c>
      <c r="F2898" s="1">
        <v>1221.8403170930701</v>
      </c>
      <c r="G2898">
        <f t="shared" si="135"/>
        <v>1221.8403170930701</v>
      </c>
      <c r="H2898">
        <f t="shared" si="136"/>
        <v>0</v>
      </c>
      <c r="I2898">
        <f t="shared" si="137"/>
        <v>1</v>
      </c>
    </row>
    <row r="2899" spans="1:9" x14ac:dyDescent="0.3">
      <c r="A2899" s="2">
        <v>2898</v>
      </c>
      <c r="B2899" t="s">
        <v>421</v>
      </c>
      <c r="C2899" t="s">
        <v>204</v>
      </c>
      <c r="D2899" t="s">
        <v>182</v>
      </c>
      <c r="E2899" s="1">
        <v>1243.0876342209699</v>
      </c>
      <c r="F2899" s="1">
        <v>5382.1022874369801</v>
      </c>
      <c r="G2899">
        <f t="shared" si="135"/>
        <v>6625.1899216579495</v>
      </c>
      <c r="H2899">
        <f t="shared" si="136"/>
        <v>0.18763049043428601</v>
      </c>
      <c r="I2899">
        <f t="shared" si="137"/>
        <v>0.81236950956571408</v>
      </c>
    </row>
    <row r="2900" spans="1:9" x14ac:dyDescent="0.3">
      <c r="A2900" s="2">
        <v>2899</v>
      </c>
      <c r="B2900" t="s">
        <v>421</v>
      </c>
      <c r="C2900" t="s">
        <v>204</v>
      </c>
      <c r="D2900" t="s">
        <v>245</v>
      </c>
      <c r="E2900">
        <v>0</v>
      </c>
      <c r="F2900">
        <v>373.14171910490802</v>
      </c>
      <c r="G2900">
        <f t="shared" si="135"/>
        <v>373.14171910490802</v>
      </c>
      <c r="H2900">
        <f t="shared" si="136"/>
        <v>0</v>
      </c>
      <c r="I2900">
        <f t="shared" si="137"/>
        <v>1</v>
      </c>
    </row>
    <row r="2901" spans="1:9" x14ac:dyDescent="0.3">
      <c r="A2901" s="2">
        <v>2900</v>
      </c>
      <c r="B2901" t="s">
        <v>421</v>
      </c>
      <c r="C2901" t="s">
        <v>204</v>
      </c>
      <c r="D2901" t="s">
        <v>94</v>
      </c>
      <c r="E2901" s="1">
        <v>54594.306438104497</v>
      </c>
      <c r="F2901" s="1">
        <v>156709.65336629099</v>
      </c>
      <c r="G2901">
        <f t="shared" si="135"/>
        <v>211303.9598043955</v>
      </c>
      <c r="H2901">
        <f t="shared" si="136"/>
        <v>0.25836859133469414</v>
      </c>
      <c r="I2901">
        <f t="shared" si="137"/>
        <v>0.74163140866530575</v>
      </c>
    </row>
    <row r="2902" spans="1:9" x14ac:dyDescent="0.3">
      <c r="A2902" s="2">
        <v>2901</v>
      </c>
      <c r="B2902" t="s">
        <v>421</v>
      </c>
      <c r="C2902" t="s">
        <v>204</v>
      </c>
      <c r="D2902" t="s">
        <v>165</v>
      </c>
      <c r="E2902" s="1">
        <v>2102.1765762005898</v>
      </c>
      <c r="F2902" s="1">
        <v>28803.968491708099</v>
      </c>
      <c r="G2902">
        <f t="shared" si="135"/>
        <v>30906.145067908688</v>
      </c>
      <c r="H2902">
        <f t="shared" si="136"/>
        <v>6.8018077685896169E-2</v>
      </c>
      <c r="I2902">
        <f t="shared" si="137"/>
        <v>0.93198192231410382</v>
      </c>
    </row>
    <row r="2903" spans="1:9" x14ac:dyDescent="0.3">
      <c r="A2903" s="2">
        <v>2902</v>
      </c>
      <c r="B2903" t="s">
        <v>421</v>
      </c>
      <c r="C2903" t="s">
        <v>204</v>
      </c>
      <c r="D2903" t="s">
        <v>95</v>
      </c>
      <c r="E2903">
        <v>2.5314127835181499</v>
      </c>
      <c r="F2903" s="1">
        <v>1555.8118946427601</v>
      </c>
      <c r="G2903">
        <f t="shared" si="135"/>
        <v>1558.3433074262782</v>
      </c>
      <c r="H2903">
        <f t="shared" si="136"/>
        <v>1.62442561369803E-3</v>
      </c>
      <c r="I2903">
        <f t="shared" si="137"/>
        <v>0.99837557438630198</v>
      </c>
    </row>
    <row r="2904" spans="1:9" x14ac:dyDescent="0.3">
      <c r="A2904" s="2">
        <v>2903</v>
      </c>
      <c r="B2904" t="s">
        <v>421</v>
      </c>
      <c r="C2904" t="s">
        <v>204</v>
      </c>
      <c r="D2904" t="s">
        <v>215</v>
      </c>
      <c r="E2904">
        <v>3.2991973925062799</v>
      </c>
      <c r="F2904">
        <v>658.46506366446101</v>
      </c>
      <c r="G2904">
        <f t="shared" si="135"/>
        <v>661.76426105696726</v>
      </c>
      <c r="H2904">
        <f t="shared" si="136"/>
        <v>4.9854571886925637E-3</v>
      </c>
      <c r="I2904">
        <f t="shared" si="137"/>
        <v>0.99501454281130752</v>
      </c>
    </row>
    <row r="2905" spans="1:9" x14ac:dyDescent="0.3">
      <c r="A2905" s="2">
        <v>2904</v>
      </c>
      <c r="B2905" t="s">
        <v>421</v>
      </c>
      <c r="C2905" t="s">
        <v>204</v>
      </c>
      <c r="D2905" t="s">
        <v>104</v>
      </c>
      <c r="E2905">
        <v>400.803922176848</v>
      </c>
      <c r="F2905" s="1">
        <v>3020.6824674914201</v>
      </c>
      <c r="G2905">
        <f t="shared" si="135"/>
        <v>3421.4863896682682</v>
      </c>
      <c r="H2905">
        <f t="shared" si="136"/>
        <v>0.11714321687414578</v>
      </c>
      <c r="I2905">
        <f t="shared" si="137"/>
        <v>0.88285678312585414</v>
      </c>
    </row>
    <row r="2906" spans="1:9" x14ac:dyDescent="0.3">
      <c r="A2906" s="2">
        <v>2905</v>
      </c>
      <c r="B2906" t="s">
        <v>421</v>
      </c>
      <c r="C2906" t="s">
        <v>204</v>
      </c>
      <c r="D2906" t="s">
        <v>176</v>
      </c>
      <c r="E2906">
        <v>101.61801403183</v>
      </c>
      <c r="F2906" s="1">
        <v>1655.0656846798699</v>
      </c>
      <c r="G2906">
        <f t="shared" si="135"/>
        <v>1756.6836987116999</v>
      </c>
      <c r="H2906">
        <f t="shared" si="136"/>
        <v>5.7846505951158797E-2</v>
      </c>
      <c r="I2906">
        <f t="shared" si="137"/>
        <v>0.94215349404884119</v>
      </c>
    </row>
    <row r="2907" spans="1:9" x14ac:dyDescent="0.3">
      <c r="A2907" s="2">
        <v>2906</v>
      </c>
      <c r="B2907" t="s">
        <v>421</v>
      </c>
      <c r="C2907" t="s">
        <v>204</v>
      </c>
      <c r="D2907" t="s">
        <v>166</v>
      </c>
      <c r="E2907" s="1">
        <v>89519.9258996344</v>
      </c>
      <c r="F2907" s="1">
        <v>126867.54017000701</v>
      </c>
      <c r="G2907">
        <f t="shared" si="135"/>
        <v>216387.46606964141</v>
      </c>
      <c r="H2907">
        <f t="shared" si="136"/>
        <v>0.41370199265988727</v>
      </c>
      <c r="I2907">
        <f t="shared" si="137"/>
        <v>0.58629800734011273</v>
      </c>
    </row>
    <row r="2908" spans="1:9" x14ac:dyDescent="0.3">
      <c r="A2908" s="2">
        <v>2907</v>
      </c>
      <c r="B2908" t="s">
        <v>421</v>
      </c>
      <c r="C2908" t="s">
        <v>204</v>
      </c>
      <c r="D2908" t="s">
        <v>430</v>
      </c>
      <c r="E2908">
        <v>0</v>
      </c>
      <c r="F2908" s="1">
        <v>1312.4413825764</v>
      </c>
      <c r="G2908">
        <f t="shared" si="135"/>
        <v>1312.4413825764</v>
      </c>
      <c r="H2908">
        <f t="shared" si="136"/>
        <v>0</v>
      </c>
      <c r="I2908">
        <f t="shared" si="137"/>
        <v>1</v>
      </c>
    </row>
    <row r="2909" spans="1:9" x14ac:dyDescent="0.3">
      <c r="A2909" s="2">
        <v>2908</v>
      </c>
      <c r="B2909" t="s">
        <v>421</v>
      </c>
      <c r="C2909" t="s">
        <v>204</v>
      </c>
      <c r="D2909" t="s">
        <v>167</v>
      </c>
      <c r="E2909">
        <v>114.50228810631199</v>
      </c>
      <c r="F2909" s="1">
        <v>3734.7349192112702</v>
      </c>
      <c r="G2909">
        <f t="shared" si="135"/>
        <v>3849.237207317582</v>
      </c>
      <c r="H2909">
        <f t="shared" si="136"/>
        <v>2.9746747716310577E-2</v>
      </c>
      <c r="I2909">
        <f t="shared" si="137"/>
        <v>0.97025325228368942</v>
      </c>
    </row>
    <row r="2910" spans="1:9" x14ac:dyDescent="0.3">
      <c r="A2910" s="2">
        <v>2909</v>
      </c>
      <c r="B2910" t="s">
        <v>421</v>
      </c>
      <c r="C2910" t="s">
        <v>204</v>
      </c>
      <c r="D2910" t="s">
        <v>177</v>
      </c>
      <c r="E2910">
        <v>932.62672423700201</v>
      </c>
      <c r="F2910" s="1">
        <v>10914.347482004599</v>
      </c>
      <c r="G2910">
        <f t="shared" si="135"/>
        <v>11846.974206241601</v>
      </c>
      <c r="H2910">
        <f t="shared" si="136"/>
        <v>7.8722778323062931E-2</v>
      </c>
      <c r="I2910">
        <f t="shared" si="137"/>
        <v>0.92127722167693715</v>
      </c>
    </row>
    <row r="2911" spans="1:9" x14ac:dyDescent="0.3">
      <c r="A2911" s="2">
        <v>2910</v>
      </c>
      <c r="B2911" t="s">
        <v>421</v>
      </c>
      <c r="C2911" t="s">
        <v>204</v>
      </c>
      <c r="D2911" t="s">
        <v>309</v>
      </c>
      <c r="E2911">
        <v>0</v>
      </c>
      <c r="F2911">
        <v>654.67936865496199</v>
      </c>
      <c r="G2911">
        <f t="shared" si="135"/>
        <v>654.67936865496199</v>
      </c>
      <c r="H2911">
        <f t="shared" si="136"/>
        <v>0</v>
      </c>
      <c r="I2911">
        <f t="shared" si="137"/>
        <v>1</v>
      </c>
    </row>
    <row r="2912" spans="1:9" x14ac:dyDescent="0.3">
      <c r="A2912" s="2">
        <v>2911</v>
      </c>
      <c r="B2912" t="s">
        <v>421</v>
      </c>
      <c r="C2912" t="s">
        <v>204</v>
      </c>
      <c r="D2912" t="s">
        <v>184</v>
      </c>
      <c r="E2912">
        <v>859.86549227100704</v>
      </c>
      <c r="F2912" s="1">
        <v>2596.99727516346</v>
      </c>
      <c r="G2912">
        <f t="shared" si="135"/>
        <v>3456.8627674344671</v>
      </c>
      <c r="H2912">
        <f t="shared" si="136"/>
        <v>0.24874157585062648</v>
      </c>
      <c r="I2912">
        <f t="shared" si="137"/>
        <v>0.75125842414937349</v>
      </c>
    </row>
    <row r="2913" spans="1:9" x14ac:dyDescent="0.3">
      <c r="A2913" s="2">
        <v>2912</v>
      </c>
      <c r="B2913" t="s">
        <v>421</v>
      </c>
      <c r="C2913" t="s">
        <v>204</v>
      </c>
      <c r="D2913" t="s">
        <v>169</v>
      </c>
      <c r="E2913" s="1">
        <v>4652.23831409988</v>
      </c>
      <c r="F2913" s="1">
        <v>15290.712812120501</v>
      </c>
      <c r="G2913">
        <f t="shared" si="135"/>
        <v>19942.951126220381</v>
      </c>
      <c r="H2913">
        <f t="shared" si="136"/>
        <v>0.23327732614172933</v>
      </c>
      <c r="I2913">
        <f t="shared" si="137"/>
        <v>0.76672267385827064</v>
      </c>
    </row>
    <row r="2914" spans="1:9" x14ac:dyDescent="0.3">
      <c r="A2914" s="2">
        <v>2913</v>
      </c>
      <c r="B2914" t="s">
        <v>421</v>
      </c>
      <c r="C2914" t="s">
        <v>204</v>
      </c>
      <c r="D2914" t="s">
        <v>46</v>
      </c>
      <c r="E2914" s="1">
        <v>50379.601810099397</v>
      </c>
      <c r="F2914" s="1">
        <v>284235.69823296799</v>
      </c>
      <c r="G2914">
        <f t="shared" si="135"/>
        <v>334615.30004306737</v>
      </c>
      <c r="H2914">
        <f t="shared" si="136"/>
        <v>0.15055976760063028</v>
      </c>
      <c r="I2914">
        <f t="shared" si="137"/>
        <v>0.84944023239936972</v>
      </c>
    </row>
    <row r="2915" spans="1:9" x14ac:dyDescent="0.3">
      <c r="A2915" s="2">
        <v>2914</v>
      </c>
      <c r="B2915" t="s">
        <v>421</v>
      </c>
      <c r="C2915" t="s">
        <v>204</v>
      </c>
      <c r="D2915" t="s">
        <v>143</v>
      </c>
      <c r="E2915">
        <v>0</v>
      </c>
      <c r="F2915" s="1">
        <v>3058.0247520592102</v>
      </c>
      <c r="G2915">
        <f t="shared" si="135"/>
        <v>3058.0247520592102</v>
      </c>
      <c r="H2915">
        <f t="shared" si="136"/>
        <v>0</v>
      </c>
      <c r="I2915">
        <f t="shared" si="137"/>
        <v>1</v>
      </c>
    </row>
    <row r="2916" spans="1:9" x14ac:dyDescent="0.3">
      <c r="A2916" s="2">
        <v>2915</v>
      </c>
      <c r="B2916" t="s">
        <v>421</v>
      </c>
      <c r="C2916" t="s">
        <v>204</v>
      </c>
      <c r="D2916" t="s">
        <v>431</v>
      </c>
      <c r="E2916">
        <v>0</v>
      </c>
      <c r="F2916">
        <v>734.174512158178</v>
      </c>
      <c r="G2916">
        <f t="shared" si="135"/>
        <v>734.174512158178</v>
      </c>
      <c r="H2916">
        <f t="shared" si="136"/>
        <v>0</v>
      </c>
      <c r="I2916">
        <f t="shared" si="137"/>
        <v>1</v>
      </c>
    </row>
    <row r="2917" spans="1:9" x14ac:dyDescent="0.3">
      <c r="A2917" s="2">
        <v>2916</v>
      </c>
      <c r="B2917" t="s">
        <v>421</v>
      </c>
      <c r="C2917" t="s">
        <v>204</v>
      </c>
      <c r="D2917" t="s">
        <v>179</v>
      </c>
      <c r="E2917">
        <v>766.52334147047202</v>
      </c>
      <c r="F2917">
        <v>448.20814044865398</v>
      </c>
      <c r="G2917">
        <f t="shared" si="135"/>
        <v>1214.7314819191261</v>
      </c>
      <c r="H2917">
        <f t="shared" si="136"/>
        <v>0.6310228662712023</v>
      </c>
      <c r="I2917">
        <f t="shared" si="137"/>
        <v>0.3689771337287977</v>
      </c>
    </row>
    <row r="2918" spans="1:9" x14ac:dyDescent="0.3">
      <c r="A2918" s="2">
        <v>2917</v>
      </c>
      <c r="B2918" t="s">
        <v>421</v>
      </c>
      <c r="C2918" t="s">
        <v>204</v>
      </c>
      <c r="D2918" t="s">
        <v>106</v>
      </c>
      <c r="E2918">
        <v>722.76119938408203</v>
      </c>
      <c r="F2918" s="1">
        <v>7147.6902038709904</v>
      </c>
      <c r="G2918">
        <f t="shared" si="135"/>
        <v>7870.4514032550724</v>
      </c>
      <c r="H2918">
        <f t="shared" si="136"/>
        <v>9.1832242186917185E-2</v>
      </c>
      <c r="I2918">
        <f t="shared" si="137"/>
        <v>0.90816775781308279</v>
      </c>
    </row>
    <row r="2919" spans="1:9" x14ac:dyDescent="0.3">
      <c r="A2919" s="2">
        <v>2918</v>
      </c>
      <c r="B2919" t="s">
        <v>421</v>
      </c>
      <c r="C2919" t="s">
        <v>204</v>
      </c>
      <c r="D2919" t="s">
        <v>216</v>
      </c>
      <c r="E2919">
        <v>546.16582092592796</v>
      </c>
      <c r="F2919" s="1">
        <v>1115.70149630942</v>
      </c>
      <c r="G2919">
        <f t="shared" si="135"/>
        <v>1661.8673172353479</v>
      </c>
      <c r="H2919">
        <f t="shared" si="136"/>
        <v>0.32864586436089221</v>
      </c>
      <c r="I2919">
        <f t="shared" si="137"/>
        <v>0.67135413563910784</v>
      </c>
    </row>
    <row r="2920" spans="1:9" x14ac:dyDescent="0.3">
      <c r="A2920" s="2">
        <v>2919</v>
      </c>
      <c r="B2920" t="s">
        <v>421</v>
      </c>
      <c r="C2920" t="s">
        <v>204</v>
      </c>
      <c r="D2920" t="s">
        <v>107</v>
      </c>
      <c r="E2920">
        <v>541.87738803678894</v>
      </c>
      <c r="F2920" s="1">
        <v>1342.99780008896</v>
      </c>
      <c r="G2920">
        <f t="shared" si="135"/>
        <v>1884.875188125749</v>
      </c>
      <c r="H2920">
        <f t="shared" si="136"/>
        <v>0.28748714580704521</v>
      </c>
      <c r="I2920">
        <f t="shared" si="137"/>
        <v>0.71251285419295485</v>
      </c>
    </row>
    <row r="2921" spans="1:9" x14ac:dyDescent="0.3">
      <c r="A2921" s="2">
        <v>2920</v>
      </c>
      <c r="B2921" t="s">
        <v>421</v>
      </c>
      <c r="C2921" t="s">
        <v>204</v>
      </c>
      <c r="D2921" t="s">
        <v>47</v>
      </c>
      <c r="E2921" s="1">
        <v>1002.1645441652799</v>
      </c>
      <c r="F2921" s="1">
        <v>6184.5366573513802</v>
      </c>
      <c r="G2921">
        <f t="shared" si="135"/>
        <v>7186.7012015166601</v>
      </c>
      <c r="H2921">
        <f t="shared" si="136"/>
        <v>0.13944708650942467</v>
      </c>
      <c r="I2921">
        <f t="shared" si="137"/>
        <v>0.86055291349057528</v>
      </c>
    </row>
    <row r="2922" spans="1:9" x14ac:dyDescent="0.3">
      <c r="A2922" s="2">
        <v>2921</v>
      </c>
      <c r="B2922" t="s">
        <v>421</v>
      </c>
      <c r="C2922" t="s">
        <v>204</v>
      </c>
      <c r="D2922" t="s">
        <v>432</v>
      </c>
      <c r="E2922">
        <v>0.65377331635411695</v>
      </c>
      <c r="F2922" s="1">
        <v>1001.81117412864</v>
      </c>
      <c r="G2922">
        <f t="shared" si="135"/>
        <v>1002.4649474449941</v>
      </c>
      <c r="H2922">
        <f t="shared" si="136"/>
        <v>6.5216576202530008E-4</v>
      </c>
      <c r="I2922">
        <f t="shared" si="137"/>
        <v>0.99934783423797469</v>
      </c>
    </row>
    <row r="2923" spans="1:9" x14ac:dyDescent="0.3">
      <c r="A2923" s="2">
        <v>2922</v>
      </c>
      <c r="B2923" t="s">
        <v>421</v>
      </c>
      <c r="C2923" t="s">
        <v>204</v>
      </c>
      <c r="D2923" t="s">
        <v>15</v>
      </c>
      <c r="E2923">
        <v>128.11176757797699</v>
      </c>
      <c r="F2923" s="1">
        <v>1075.0862142419001</v>
      </c>
      <c r="G2923">
        <f t="shared" si="135"/>
        <v>1203.197981819877</v>
      </c>
      <c r="H2923">
        <f t="shared" si="136"/>
        <v>0.10647604925683442</v>
      </c>
      <c r="I2923">
        <f t="shared" si="137"/>
        <v>0.8935239507431656</v>
      </c>
    </row>
    <row r="2924" spans="1:9" x14ac:dyDescent="0.3">
      <c r="A2924" s="2">
        <v>2923</v>
      </c>
      <c r="B2924" t="s">
        <v>421</v>
      </c>
      <c r="C2924" t="s">
        <v>204</v>
      </c>
      <c r="D2924" t="s">
        <v>108</v>
      </c>
      <c r="E2924" s="1">
        <v>30844.866410764302</v>
      </c>
      <c r="F2924" s="1">
        <v>85686.3996846644</v>
      </c>
      <c r="G2924">
        <f t="shared" si="135"/>
        <v>116531.2660954287</v>
      </c>
      <c r="H2924">
        <f t="shared" si="136"/>
        <v>0.26469176423008323</v>
      </c>
      <c r="I2924">
        <f t="shared" si="137"/>
        <v>0.73530823576991677</v>
      </c>
    </row>
    <row r="2925" spans="1:9" x14ac:dyDescent="0.3">
      <c r="A2925" s="2">
        <v>2924</v>
      </c>
      <c r="B2925" t="s">
        <v>421</v>
      </c>
      <c r="C2925" t="s">
        <v>204</v>
      </c>
      <c r="D2925" t="s">
        <v>422</v>
      </c>
      <c r="E2925">
        <v>555.52731362052805</v>
      </c>
      <c r="F2925" s="1">
        <v>1244.95880374028</v>
      </c>
      <c r="G2925">
        <f t="shared" si="135"/>
        <v>1800.4861173608081</v>
      </c>
      <c r="H2925">
        <f t="shared" si="136"/>
        <v>0.30854295862876863</v>
      </c>
      <c r="I2925">
        <f t="shared" si="137"/>
        <v>0.69145704137123143</v>
      </c>
    </row>
    <row r="2926" spans="1:9" x14ac:dyDescent="0.3">
      <c r="A2926" s="2">
        <v>2925</v>
      </c>
      <c r="B2926" t="s">
        <v>421</v>
      </c>
      <c r="C2926" t="s">
        <v>204</v>
      </c>
      <c r="D2926" t="s">
        <v>246</v>
      </c>
      <c r="E2926">
        <v>0</v>
      </c>
      <c r="F2926">
        <v>447.36651831188698</v>
      </c>
      <c r="G2926">
        <f t="shared" si="135"/>
        <v>447.36651831188698</v>
      </c>
      <c r="H2926">
        <f t="shared" si="136"/>
        <v>0</v>
      </c>
      <c r="I2926">
        <f t="shared" si="137"/>
        <v>1</v>
      </c>
    </row>
    <row r="2927" spans="1:9" x14ac:dyDescent="0.3">
      <c r="A2927" s="2">
        <v>2926</v>
      </c>
      <c r="B2927" t="s">
        <v>421</v>
      </c>
      <c r="C2927" t="s">
        <v>204</v>
      </c>
      <c r="D2927" t="s">
        <v>96</v>
      </c>
      <c r="E2927">
        <v>263.244135072022</v>
      </c>
      <c r="F2927" s="1">
        <v>1639.19847967635</v>
      </c>
      <c r="G2927">
        <f t="shared" si="135"/>
        <v>1902.4426147483719</v>
      </c>
      <c r="H2927">
        <f t="shared" si="136"/>
        <v>0.13837165601278345</v>
      </c>
      <c r="I2927">
        <f t="shared" si="137"/>
        <v>0.86162834398721666</v>
      </c>
    </row>
    <row r="2928" spans="1:9" x14ac:dyDescent="0.3">
      <c r="A2928" s="2">
        <v>2927</v>
      </c>
      <c r="B2928" t="s">
        <v>421</v>
      </c>
      <c r="C2928" t="s">
        <v>204</v>
      </c>
      <c r="D2928" t="s">
        <v>426</v>
      </c>
      <c r="E2928">
        <v>0</v>
      </c>
      <c r="F2928">
        <v>296.46755606396999</v>
      </c>
      <c r="G2928">
        <f t="shared" si="135"/>
        <v>296.46755606396999</v>
      </c>
      <c r="H2928">
        <f t="shared" si="136"/>
        <v>0</v>
      </c>
      <c r="I2928">
        <f t="shared" si="137"/>
        <v>1</v>
      </c>
    </row>
    <row r="2929" spans="1:9" x14ac:dyDescent="0.3">
      <c r="A2929" s="2">
        <v>2928</v>
      </c>
      <c r="B2929" t="s">
        <v>421</v>
      </c>
      <c r="C2929" t="s">
        <v>204</v>
      </c>
      <c r="D2929" t="s">
        <v>22</v>
      </c>
      <c r="E2929" s="1">
        <v>25204.469281477701</v>
      </c>
      <c r="F2929" s="1">
        <v>126996.130408525</v>
      </c>
      <c r="G2929">
        <f t="shared" si="135"/>
        <v>152200.59969000271</v>
      </c>
      <c r="H2929">
        <f t="shared" si="136"/>
        <v>0.16560032833519286</v>
      </c>
      <c r="I2929">
        <f t="shared" si="137"/>
        <v>0.83439967166480711</v>
      </c>
    </row>
    <row r="2930" spans="1:9" x14ac:dyDescent="0.3">
      <c r="A2930" s="2">
        <v>2929</v>
      </c>
      <c r="B2930" t="s">
        <v>421</v>
      </c>
      <c r="C2930" t="s">
        <v>204</v>
      </c>
      <c r="D2930" t="s">
        <v>433</v>
      </c>
      <c r="E2930">
        <v>0</v>
      </c>
      <c r="F2930">
        <v>554.97926060607404</v>
      </c>
      <c r="G2930">
        <f t="shared" si="135"/>
        <v>554.97926060607404</v>
      </c>
      <c r="H2930">
        <f t="shared" si="136"/>
        <v>0</v>
      </c>
      <c r="I2930">
        <f t="shared" si="137"/>
        <v>1</v>
      </c>
    </row>
    <row r="2931" spans="1:9" x14ac:dyDescent="0.3">
      <c r="A2931" s="2">
        <v>2930</v>
      </c>
      <c r="B2931" t="s">
        <v>421</v>
      </c>
      <c r="C2931" t="s">
        <v>204</v>
      </c>
      <c r="D2931" t="s">
        <v>40</v>
      </c>
      <c r="E2931">
        <v>790.63893029239796</v>
      </c>
      <c r="F2931" s="1">
        <v>12358.970035352</v>
      </c>
      <c r="G2931">
        <f t="shared" si="135"/>
        <v>13149.608965644398</v>
      </c>
      <c r="H2931">
        <f t="shared" si="136"/>
        <v>6.0126421428810341E-2</v>
      </c>
      <c r="I2931">
        <f t="shared" si="137"/>
        <v>0.93987357857118969</v>
      </c>
    </row>
    <row r="2932" spans="1:9" x14ac:dyDescent="0.3">
      <c r="A2932" s="2">
        <v>2931</v>
      </c>
      <c r="B2932" t="s">
        <v>421</v>
      </c>
      <c r="C2932" t="s">
        <v>204</v>
      </c>
      <c r="D2932" t="s">
        <v>208</v>
      </c>
      <c r="E2932">
        <v>0</v>
      </c>
      <c r="F2932">
        <v>713.06045949447002</v>
      </c>
      <c r="G2932">
        <f t="shared" si="135"/>
        <v>713.06045949447002</v>
      </c>
      <c r="H2932">
        <f t="shared" si="136"/>
        <v>0</v>
      </c>
      <c r="I2932">
        <f t="shared" si="137"/>
        <v>1</v>
      </c>
    </row>
    <row r="2933" spans="1:9" x14ac:dyDescent="0.3">
      <c r="A2933" s="2">
        <v>2932</v>
      </c>
      <c r="B2933" t="s">
        <v>421</v>
      </c>
      <c r="C2933" t="s">
        <v>204</v>
      </c>
      <c r="D2933" t="s">
        <v>97</v>
      </c>
      <c r="E2933">
        <v>0</v>
      </c>
      <c r="F2933" s="1">
        <v>6157.1140978714902</v>
      </c>
      <c r="G2933">
        <f t="shared" si="135"/>
        <v>6157.1140978714902</v>
      </c>
      <c r="H2933">
        <f t="shared" si="136"/>
        <v>0</v>
      </c>
      <c r="I2933">
        <f t="shared" si="137"/>
        <v>1</v>
      </c>
    </row>
    <row r="2934" spans="1:9" x14ac:dyDescent="0.3">
      <c r="A2934" s="2">
        <v>2933</v>
      </c>
      <c r="B2934" t="s">
        <v>421</v>
      </c>
      <c r="C2934" t="s">
        <v>204</v>
      </c>
      <c r="D2934" t="s">
        <v>206</v>
      </c>
      <c r="E2934" s="1">
        <v>1967.4859786372101</v>
      </c>
      <c r="F2934" s="1">
        <v>7540.9358640587698</v>
      </c>
      <c r="G2934">
        <f t="shared" si="135"/>
        <v>9508.4218426959796</v>
      </c>
      <c r="H2934">
        <f t="shared" si="136"/>
        <v>0.20692035031539546</v>
      </c>
      <c r="I2934">
        <f t="shared" si="137"/>
        <v>0.79307964968460454</v>
      </c>
    </row>
    <row r="2935" spans="1:9" x14ac:dyDescent="0.3">
      <c r="A2935" s="2">
        <v>2934</v>
      </c>
      <c r="B2935" t="s">
        <v>421</v>
      </c>
      <c r="C2935" t="s">
        <v>204</v>
      </c>
      <c r="D2935" t="s">
        <v>111</v>
      </c>
      <c r="E2935">
        <v>538.885643549223</v>
      </c>
      <c r="F2935" s="1">
        <v>1761.5130904730499</v>
      </c>
      <c r="G2935">
        <f t="shared" si="135"/>
        <v>2300.3987340222729</v>
      </c>
      <c r="H2935">
        <f t="shared" si="136"/>
        <v>0.2342574943983626</v>
      </c>
      <c r="I2935">
        <f t="shared" si="137"/>
        <v>0.76574250560163737</v>
      </c>
    </row>
    <row r="2936" spans="1:9" x14ac:dyDescent="0.3">
      <c r="A2936" s="2">
        <v>2935</v>
      </c>
      <c r="B2936" t="s">
        <v>421</v>
      </c>
      <c r="C2936" t="s">
        <v>204</v>
      </c>
      <c r="D2936" t="s">
        <v>434</v>
      </c>
      <c r="E2936">
        <v>811.64338921432602</v>
      </c>
      <c r="F2936">
        <v>760.999021429339</v>
      </c>
      <c r="G2936">
        <f t="shared" si="135"/>
        <v>1572.642410643665</v>
      </c>
      <c r="H2936">
        <f t="shared" si="136"/>
        <v>0.51610167939075824</v>
      </c>
      <c r="I2936">
        <f t="shared" si="137"/>
        <v>0.48389832060924171</v>
      </c>
    </row>
    <row r="2937" spans="1:9" x14ac:dyDescent="0.3">
      <c r="A2937" s="2">
        <v>2936</v>
      </c>
      <c r="B2937" t="s">
        <v>421</v>
      </c>
      <c r="C2937" t="s">
        <v>204</v>
      </c>
      <c r="D2937" t="s">
        <v>310</v>
      </c>
      <c r="E2937">
        <v>384.30022017920902</v>
      </c>
      <c r="F2937" s="1">
        <v>2136.6699662548299</v>
      </c>
      <c r="G2937">
        <f t="shared" si="135"/>
        <v>2520.9701864340391</v>
      </c>
      <c r="H2937">
        <f t="shared" si="136"/>
        <v>0.15244139825501432</v>
      </c>
      <c r="I2937">
        <f t="shared" si="137"/>
        <v>0.84755860174498565</v>
      </c>
    </row>
    <row r="2938" spans="1:9" x14ac:dyDescent="0.3">
      <c r="A2938" s="2">
        <v>2937</v>
      </c>
      <c r="B2938" t="s">
        <v>421</v>
      </c>
      <c r="C2938" t="s">
        <v>204</v>
      </c>
      <c r="D2938" t="s">
        <v>170</v>
      </c>
      <c r="E2938" s="1">
        <v>31679.8140910322</v>
      </c>
      <c r="F2938" s="1">
        <v>13634.895473656299</v>
      </c>
      <c r="G2938">
        <f t="shared" si="135"/>
        <v>45314.709564688499</v>
      </c>
      <c r="H2938">
        <f t="shared" si="136"/>
        <v>0.69910663436578013</v>
      </c>
      <c r="I2938">
        <f t="shared" si="137"/>
        <v>0.30089336563421992</v>
      </c>
    </row>
    <row r="2939" spans="1:9" x14ac:dyDescent="0.3">
      <c r="A2939" s="2">
        <v>2938</v>
      </c>
      <c r="B2939" t="s">
        <v>421</v>
      </c>
      <c r="C2939" t="s">
        <v>204</v>
      </c>
      <c r="D2939" t="s">
        <v>171</v>
      </c>
      <c r="E2939" s="1">
        <v>1617.90507136665</v>
      </c>
      <c r="F2939" s="1">
        <v>1276.29966434626</v>
      </c>
      <c r="G2939">
        <f t="shared" si="135"/>
        <v>2894.20473571291</v>
      </c>
      <c r="H2939">
        <f t="shared" si="136"/>
        <v>0.5590154184334587</v>
      </c>
      <c r="I2939">
        <f t="shared" si="137"/>
        <v>0.44098458156654136</v>
      </c>
    </row>
    <row r="2940" spans="1:9" x14ac:dyDescent="0.3">
      <c r="A2940" s="2">
        <v>2939</v>
      </c>
      <c r="B2940" t="s">
        <v>421</v>
      </c>
      <c r="C2940" t="s">
        <v>204</v>
      </c>
      <c r="D2940" t="s">
        <v>173</v>
      </c>
      <c r="E2940">
        <v>11.329591794446999</v>
      </c>
      <c r="F2940">
        <v>275.32745521810801</v>
      </c>
      <c r="G2940">
        <f t="shared" si="135"/>
        <v>286.65704701255504</v>
      </c>
      <c r="H2940">
        <f t="shared" si="136"/>
        <v>3.9523158117060996E-2</v>
      </c>
      <c r="I2940">
        <f t="shared" si="137"/>
        <v>0.96047684188293891</v>
      </c>
    </row>
    <row r="2941" spans="1:9" x14ac:dyDescent="0.3">
      <c r="A2941" s="2">
        <v>2940</v>
      </c>
      <c r="B2941" t="s">
        <v>421</v>
      </c>
      <c r="C2941" t="s">
        <v>204</v>
      </c>
      <c r="D2941" t="s">
        <v>174</v>
      </c>
      <c r="E2941">
        <v>686.83821406653396</v>
      </c>
      <c r="F2941" s="1">
        <v>2986.1679923264101</v>
      </c>
      <c r="G2941">
        <f t="shared" si="135"/>
        <v>3673.006206392944</v>
      </c>
      <c r="H2941">
        <f t="shared" si="136"/>
        <v>0.18699620296613648</v>
      </c>
      <c r="I2941">
        <f t="shared" si="137"/>
        <v>0.8130037970338635</v>
      </c>
    </row>
    <row r="2942" spans="1:9" x14ac:dyDescent="0.3">
      <c r="A2942" s="2">
        <v>2941</v>
      </c>
      <c r="B2942" t="s">
        <v>421</v>
      </c>
      <c r="C2942" t="s">
        <v>204</v>
      </c>
      <c r="D2942" t="s">
        <v>311</v>
      </c>
      <c r="E2942">
        <v>0</v>
      </c>
      <c r="F2942">
        <v>322.60446547235802</v>
      </c>
      <c r="G2942">
        <f t="shared" si="135"/>
        <v>322.60446547235802</v>
      </c>
      <c r="H2942">
        <f t="shared" si="136"/>
        <v>0</v>
      </c>
      <c r="I2942">
        <f t="shared" si="137"/>
        <v>1</v>
      </c>
    </row>
    <row r="2943" spans="1:9" x14ac:dyDescent="0.3">
      <c r="A2943" s="2">
        <v>2942</v>
      </c>
      <c r="B2943" t="s">
        <v>421</v>
      </c>
      <c r="C2943" t="s">
        <v>435</v>
      </c>
      <c r="D2943" t="s">
        <v>165</v>
      </c>
      <c r="E2943">
        <v>28.203593432158801</v>
      </c>
      <c r="F2943">
        <v>596.21795148015201</v>
      </c>
      <c r="G2943">
        <f t="shared" si="135"/>
        <v>624.42154491231076</v>
      </c>
      <c r="H2943">
        <f t="shared" si="136"/>
        <v>4.5167553333092483E-2</v>
      </c>
      <c r="I2943">
        <f t="shared" si="137"/>
        <v>0.95483244666690759</v>
      </c>
    </row>
    <row r="2944" spans="1:9" x14ac:dyDescent="0.3">
      <c r="A2944" s="2">
        <v>2943</v>
      </c>
      <c r="B2944" t="s">
        <v>421</v>
      </c>
      <c r="C2944" t="s">
        <v>207</v>
      </c>
      <c r="D2944" t="s">
        <v>11</v>
      </c>
      <c r="E2944" s="1">
        <v>2391.9182202346701</v>
      </c>
      <c r="F2944">
        <v>0</v>
      </c>
      <c r="G2944">
        <f t="shared" si="135"/>
        <v>2391.9182202346701</v>
      </c>
      <c r="H2944">
        <f t="shared" si="136"/>
        <v>1</v>
      </c>
      <c r="I2944">
        <f t="shared" si="137"/>
        <v>0</v>
      </c>
    </row>
    <row r="2945" spans="1:9" x14ac:dyDescent="0.3">
      <c r="A2945" s="2">
        <v>2944</v>
      </c>
      <c r="B2945" t="s">
        <v>421</v>
      </c>
      <c r="C2945" t="s">
        <v>207</v>
      </c>
      <c r="D2945" t="s">
        <v>162</v>
      </c>
      <c r="E2945">
        <v>337.39104509558001</v>
      </c>
      <c r="F2945">
        <v>174.419919037602</v>
      </c>
      <c r="G2945">
        <f t="shared" si="135"/>
        <v>511.81096413318198</v>
      </c>
      <c r="H2945">
        <f t="shared" si="136"/>
        <v>0.65921027242352137</v>
      </c>
      <c r="I2945">
        <f t="shared" si="137"/>
        <v>0.34078972757647868</v>
      </c>
    </row>
    <row r="2946" spans="1:9" x14ac:dyDescent="0.3">
      <c r="A2946" s="2">
        <v>2945</v>
      </c>
      <c r="B2946" t="s">
        <v>421</v>
      </c>
      <c r="C2946" t="s">
        <v>207</v>
      </c>
      <c r="D2946" t="s">
        <v>181</v>
      </c>
      <c r="E2946" s="1">
        <v>11064.031895145299</v>
      </c>
      <c r="F2946" s="1">
        <v>2378.3259702854798</v>
      </c>
      <c r="G2946">
        <f t="shared" si="135"/>
        <v>13442.357865430778</v>
      </c>
      <c r="H2946">
        <f t="shared" si="136"/>
        <v>0.82307226201723627</v>
      </c>
      <c r="I2946">
        <f t="shared" si="137"/>
        <v>0.17692773798276373</v>
      </c>
    </row>
    <row r="2947" spans="1:9" x14ac:dyDescent="0.3">
      <c r="A2947" s="2">
        <v>2946</v>
      </c>
      <c r="B2947" t="s">
        <v>421</v>
      </c>
      <c r="C2947" t="s">
        <v>207</v>
      </c>
      <c r="D2947" t="s">
        <v>166</v>
      </c>
      <c r="E2947">
        <v>300.307604029576</v>
      </c>
      <c r="F2947">
        <v>0</v>
      </c>
      <c r="G2947">
        <f t="shared" ref="G2947:G3010" si="138">SUM(E2947:F2947)</f>
        <v>300.307604029576</v>
      </c>
      <c r="H2947">
        <f t="shared" ref="H2947:H3010" si="139">E2947/G2947</f>
        <v>1</v>
      </c>
      <c r="I2947">
        <f t="shared" ref="I2947:I3010" si="140">F2947/G2947</f>
        <v>0</v>
      </c>
    </row>
    <row r="2948" spans="1:9" x14ac:dyDescent="0.3">
      <c r="A2948" s="2">
        <v>2947</v>
      </c>
      <c r="B2948" t="s">
        <v>421</v>
      </c>
      <c r="C2948" t="s">
        <v>207</v>
      </c>
      <c r="D2948" t="s">
        <v>174</v>
      </c>
      <c r="E2948">
        <v>509.07419252419197</v>
      </c>
      <c r="F2948">
        <v>318.14368427298899</v>
      </c>
      <c r="G2948">
        <f t="shared" si="138"/>
        <v>827.21787679718091</v>
      </c>
      <c r="H2948">
        <f t="shared" si="139"/>
        <v>0.61540521161755302</v>
      </c>
      <c r="I2948">
        <f t="shared" si="140"/>
        <v>0.38459478838244709</v>
      </c>
    </row>
    <row r="2949" spans="1:9" x14ac:dyDescent="0.3">
      <c r="A2949" s="2">
        <v>2948</v>
      </c>
      <c r="B2949" t="s">
        <v>421</v>
      </c>
      <c r="C2949" t="s">
        <v>436</v>
      </c>
      <c r="D2949" t="s">
        <v>11</v>
      </c>
      <c r="E2949">
        <v>238.04236956529499</v>
      </c>
      <c r="F2949">
        <v>80.669099666374393</v>
      </c>
      <c r="G2949">
        <f t="shared" si="138"/>
        <v>318.71146923166941</v>
      </c>
      <c r="H2949">
        <f t="shared" si="139"/>
        <v>0.74688987546997709</v>
      </c>
      <c r="I2949">
        <f t="shared" si="140"/>
        <v>0.25311012453002285</v>
      </c>
    </row>
    <row r="2950" spans="1:9" x14ac:dyDescent="0.3">
      <c r="A2950" s="2">
        <v>2949</v>
      </c>
      <c r="B2950" t="s">
        <v>421</v>
      </c>
      <c r="C2950" t="s">
        <v>91</v>
      </c>
      <c r="D2950" t="s">
        <v>11</v>
      </c>
      <c r="E2950" s="1">
        <v>51688.263408381899</v>
      </c>
      <c r="F2950" s="1">
        <v>2114.5590457208</v>
      </c>
      <c r="G2950">
        <f t="shared" si="138"/>
        <v>53802.822454102701</v>
      </c>
      <c r="H2950">
        <f t="shared" si="139"/>
        <v>0.96069799037913561</v>
      </c>
      <c r="I2950">
        <f t="shared" si="140"/>
        <v>3.9302009620864331E-2</v>
      </c>
    </row>
    <row r="2951" spans="1:9" x14ac:dyDescent="0.3">
      <c r="A2951" s="2">
        <v>2950</v>
      </c>
      <c r="B2951" t="s">
        <v>421</v>
      </c>
      <c r="C2951" t="s">
        <v>91</v>
      </c>
      <c r="D2951" t="s">
        <v>196</v>
      </c>
      <c r="E2951">
        <v>431.02124493970899</v>
      </c>
      <c r="F2951">
        <v>0</v>
      </c>
      <c r="G2951">
        <f t="shared" si="138"/>
        <v>431.02124493970899</v>
      </c>
      <c r="H2951">
        <f t="shared" si="139"/>
        <v>1</v>
      </c>
      <c r="I2951">
        <f t="shared" si="140"/>
        <v>0</v>
      </c>
    </row>
    <row r="2952" spans="1:9" x14ac:dyDescent="0.3">
      <c r="A2952" s="2">
        <v>2951</v>
      </c>
      <c r="B2952" t="s">
        <v>421</v>
      </c>
      <c r="C2952" t="s">
        <v>91</v>
      </c>
      <c r="D2952" t="s">
        <v>181</v>
      </c>
      <c r="E2952" s="1">
        <v>39657.741291710998</v>
      </c>
      <c r="F2952" s="1">
        <v>1460.5944431027301</v>
      </c>
      <c r="G2952">
        <f t="shared" si="138"/>
        <v>41118.335734813729</v>
      </c>
      <c r="H2952">
        <f t="shared" si="139"/>
        <v>0.964478269438661</v>
      </c>
      <c r="I2952">
        <f t="shared" si="140"/>
        <v>3.5521730561338997E-2</v>
      </c>
    </row>
    <row r="2953" spans="1:9" x14ac:dyDescent="0.3">
      <c r="A2953" s="2">
        <v>2952</v>
      </c>
      <c r="B2953" t="s">
        <v>421</v>
      </c>
      <c r="C2953" t="s">
        <v>91</v>
      </c>
      <c r="D2953" t="s">
        <v>191</v>
      </c>
      <c r="E2953" s="1">
        <v>2412.3514816605898</v>
      </c>
      <c r="F2953">
        <v>0</v>
      </c>
      <c r="G2953">
        <f t="shared" si="138"/>
        <v>2412.3514816605898</v>
      </c>
      <c r="H2953">
        <f t="shared" si="139"/>
        <v>1</v>
      </c>
      <c r="I2953">
        <f t="shared" si="140"/>
        <v>0</v>
      </c>
    </row>
    <row r="2954" spans="1:9" x14ac:dyDescent="0.3">
      <c r="A2954" s="2">
        <v>2953</v>
      </c>
      <c r="B2954" t="s">
        <v>421</v>
      </c>
      <c r="C2954" t="s">
        <v>91</v>
      </c>
      <c r="D2954" t="s">
        <v>182</v>
      </c>
      <c r="E2954">
        <v>0</v>
      </c>
      <c r="F2954">
        <v>695.84663396302403</v>
      </c>
      <c r="G2954">
        <f t="shared" si="138"/>
        <v>695.84663396302403</v>
      </c>
      <c r="H2954">
        <f t="shared" si="139"/>
        <v>0</v>
      </c>
      <c r="I2954">
        <f t="shared" si="140"/>
        <v>1</v>
      </c>
    </row>
    <row r="2955" spans="1:9" x14ac:dyDescent="0.3">
      <c r="A2955" s="2">
        <v>2954</v>
      </c>
      <c r="B2955" t="s">
        <v>421</v>
      </c>
      <c r="C2955" t="s">
        <v>91</v>
      </c>
      <c r="D2955" t="s">
        <v>94</v>
      </c>
      <c r="E2955" s="1">
        <v>26270.104522152698</v>
      </c>
      <c r="F2955" s="1">
        <v>19508.492227864801</v>
      </c>
      <c r="G2955">
        <f t="shared" si="138"/>
        <v>45778.596750017503</v>
      </c>
      <c r="H2955">
        <f t="shared" si="139"/>
        <v>0.57385124025547274</v>
      </c>
      <c r="I2955">
        <f t="shared" si="140"/>
        <v>0.42614875974452715</v>
      </c>
    </row>
    <row r="2956" spans="1:9" x14ac:dyDescent="0.3">
      <c r="A2956" s="2">
        <v>2955</v>
      </c>
      <c r="B2956" t="s">
        <v>421</v>
      </c>
      <c r="C2956" t="s">
        <v>91</v>
      </c>
      <c r="D2956" t="s">
        <v>165</v>
      </c>
      <c r="E2956">
        <v>592.25232048777696</v>
      </c>
      <c r="F2956" s="1">
        <v>1040.62784491964</v>
      </c>
      <c r="G2956">
        <f t="shared" si="138"/>
        <v>1632.8801654074168</v>
      </c>
      <c r="H2956">
        <f t="shared" si="139"/>
        <v>0.36270409368344875</v>
      </c>
      <c r="I2956">
        <f t="shared" si="140"/>
        <v>0.63729590631655131</v>
      </c>
    </row>
    <row r="2957" spans="1:9" x14ac:dyDescent="0.3">
      <c r="A2957" s="2">
        <v>2956</v>
      </c>
      <c r="B2957" t="s">
        <v>421</v>
      </c>
      <c r="C2957" t="s">
        <v>91</v>
      </c>
      <c r="D2957" t="s">
        <v>166</v>
      </c>
      <c r="E2957" s="1">
        <v>43431.483282610403</v>
      </c>
      <c r="F2957" s="1">
        <v>7670.3508995873299</v>
      </c>
      <c r="G2957">
        <f t="shared" si="138"/>
        <v>51101.83418219773</v>
      </c>
      <c r="H2957">
        <f t="shared" si="139"/>
        <v>0.8499006733840595</v>
      </c>
      <c r="I2957">
        <f t="shared" si="140"/>
        <v>0.1500993266159405</v>
      </c>
    </row>
    <row r="2958" spans="1:9" x14ac:dyDescent="0.3">
      <c r="A2958" s="2">
        <v>2957</v>
      </c>
      <c r="B2958" t="s">
        <v>421</v>
      </c>
      <c r="C2958" t="s">
        <v>91</v>
      </c>
      <c r="D2958" t="s">
        <v>177</v>
      </c>
      <c r="E2958">
        <v>350.76017181137502</v>
      </c>
      <c r="F2958">
        <v>0</v>
      </c>
      <c r="G2958">
        <f t="shared" si="138"/>
        <v>350.76017181137502</v>
      </c>
      <c r="H2958">
        <f t="shared" si="139"/>
        <v>1</v>
      </c>
      <c r="I2958">
        <f t="shared" si="140"/>
        <v>0</v>
      </c>
    </row>
    <row r="2959" spans="1:9" x14ac:dyDescent="0.3">
      <c r="A2959" s="2">
        <v>2958</v>
      </c>
      <c r="B2959" t="s">
        <v>421</v>
      </c>
      <c r="C2959" t="s">
        <v>91</v>
      </c>
      <c r="D2959" t="s">
        <v>46</v>
      </c>
      <c r="E2959">
        <v>35.2715001096511</v>
      </c>
      <c r="F2959" s="1">
        <v>14896.831372687</v>
      </c>
      <c r="G2959">
        <f t="shared" si="138"/>
        <v>14932.102872796651</v>
      </c>
      <c r="H2959">
        <f t="shared" si="139"/>
        <v>2.3621254427538684E-3</v>
      </c>
      <c r="I2959">
        <f t="shared" si="140"/>
        <v>0.99763787455724617</v>
      </c>
    </row>
    <row r="2960" spans="1:9" x14ac:dyDescent="0.3">
      <c r="A2960" s="2">
        <v>2959</v>
      </c>
      <c r="B2960" t="s">
        <v>421</v>
      </c>
      <c r="C2960" t="s">
        <v>91</v>
      </c>
      <c r="D2960" t="s">
        <v>47</v>
      </c>
      <c r="E2960">
        <v>0.38719869260978301</v>
      </c>
      <c r="F2960" s="1">
        <v>2033.4566108950601</v>
      </c>
      <c r="G2960">
        <f t="shared" si="138"/>
        <v>2033.8438095876697</v>
      </c>
      <c r="H2960">
        <f t="shared" si="139"/>
        <v>1.9037779144322865E-4</v>
      </c>
      <c r="I2960">
        <f t="shared" si="140"/>
        <v>0.99980962220855685</v>
      </c>
    </row>
    <row r="2961" spans="1:9" x14ac:dyDescent="0.3">
      <c r="A2961" s="2">
        <v>2960</v>
      </c>
      <c r="B2961" t="s">
        <v>421</v>
      </c>
      <c r="C2961" t="s">
        <v>91</v>
      </c>
      <c r="D2961" t="s">
        <v>15</v>
      </c>
      <c r="E2961">
        <v>951.32443538767495</v>
      </c>
      <c r="F2961">
        <v>0</v>
      </c>
      <c r="G2961">
        <f t="shared" si="138"/>
        <v>951.32443538767495</v>
      </c>
      <c r="H2961">
        <f t="shared" si="139"/>
        <v>1</v>
      </c>
      <c r="I2961">
        <f t="shared" si="140"/>
        <v>0</v>
      </c>
    </row>
    <row r="2962" spans="1:9" x14ac:dyDescent="0.3">
      <c r="A2962" s="2">
        <v>2961</v>
      </c>
      <c r="B2962" t="s">
        <v>421</v>
      </c>
      <c r="C2962" t="s">
        <v>91</v>
      </c>
      <c r="D2962" t="s">
        <v>108</v>
      </c>
      <c r="E2962">
        <v>0</v>
      </c>
      <c r="F2962" s="1">
        <v>2564.9300645857402</v>
      </c>
      <c r="G2962">
        <f t="shared" si="138"/>
        <v>2564.9300645857402</v>
      </c>
      <c r="H2962">
        <f t="shared" si="139"/>
        <v>0</v>
      </c>
      <c r="I2962">
        <f t="shared" si="140"/>
        <v>1</v>
      </c>
    </row>
    <row r="2963" spans="1:9" x14ac:dyDescent="0.3">
      <c r="A2963" s="2">
        <v>2962</v>
      </c>
      <c r="B2963" t="s">
        <v>421</v>
      </c>
      <c r="C2963" t="s">
        <v>91</v>
      </c>
      <c r="D2963" t="s">
        <v>422</v>
      </c>
      <c r="E2963">
        <v>0</v>
      </c>
      <c r="F2963">
        <v>395.21897100659697</v>
      </c>
      <c r="G2963">
        <f t="shared" si="138"/>
        <v>395.21897100659697</v>
      </c>
      <c r="H2963">
        <f t="shared" si="139"/>
        <v>0</v>
      </c>
      <c r="I2963">
        <f t="shared" si="140"/>
        <v>1</v>
      </c>
    </row>
    <row r="2964" spans="1:9" x14ac:dyDescent="0.3">
      <c r="A2964" s="2">
        <v>2963</v>
      </c>
      <c r="B2964" t="s">
        <v>421</v>
      </c>
      <c r="C2964" t="s">
        <v>91</v>
      </c>
      <c r="D2964" t="s">
        <v>22</v>
      </c>
      <c r="E2964">
        <v>487.87328913741197</v>
      </c>
      <c r="F2964" s="1">
        <v>7091.0880061543803</v>
      </c>
      <c r="G2964">
        <f t="shared" si="138"/>
        <v>7578.9612952917923</v>
      </c>
      <c r="H2964">
        <f t="shared" si="139"/>
        <v>6.4372051806160957E-2</v>
      </c>
      <c r="I2964">
        <f t="shared" si="140"/>
        <v>0.93562794819383899</v>
      </c>
    </row>
    <row r="2965" spans="1:9" x14ac:dyDescent="0.3">
      <c r="A2965" s="2">
        <v>2964</v>
      </c>
      <c r="B2965" t="s">
        <v>421</v>
      </c>
      <c r="C2965" t="s">
        <v>91</v>
      </c>
      <c r="D2965" t="s">
        <v>40</v>
      </c>
      <c r="E2965">
        <v>416.34432630925602</v>
      </c>
      <c r="F2965">
        <v>12.916733002370799</v>
      </c>
      <c r="G2965">
        <f t="shared" si="138"/>
        <v>429.26105931162681</v>
      </c>
      <c r="H2965">
        <f t="shared" si="139"/>
        <v>0.9699093763056813</v>
      </c>
      <c r="I2965">
        <f t="shared" si="140"/>
        <v>3.0090623694318738E-2</v>
      </c>
    </row>
    <row r="2966" spans="1:9" x14ac:dyDescent="0.3">
      <c r="A2966" s="2">
        <v>2965</v>
      </c>
      <c r="B2966" t="s">
        <v>421</v>
      </c>
      <c r="C2966" t="s">
        <v>91</v>
      </c>
      <c r="D2966" t="s">
        <v>111</v>
      </c>
      <c r="E2966">
        <v>0</v>
      </c>
      <c r="F2966">
        <v>616.42743270699896</v>
      </c>
      <c r="G2966">
        <f t="shared" si="138"/>
        <v>616.42743270699896</v>
      </c>
      <c r="H2966">
        <f t="shared" si="139"/>
        <v>0</v>
      </c>
      <c r="I2966">
        <f t="shared" si="140"/>
        <v>1</v>
      </c>
    </row>
    <row r="2967" spans="1:9" x14ac:dyDescent="0.3">
      <c r="A2967" s="2">
        <v>2966</v>
      </c>
      <c r="B2967" t="s">
        <v>421</v>
      </c>
      <c r="C2967" t="s">
        <v>91</v>
      </c>
      <c r="D2967" t="s">
        <v>434</v>
      </c>
      <c r="E2967">
        <v>2.7030793570995399</v>
      </c>
      <c r="F2967">
        <v>414.11971823319499</v>
      </c>
      <c r="G2967">
        <f t="shared" si="138"/>
        <v>416.8227975902945</v>
      </c>
      <c r="H2967">
        <f t="shared" si="139"/>
        <v>6.4849604501634383E-3</v>
      </c>
      <c r="I2967">
        <f t="shared" si="140"/>
        <v>0.99351503954983666</v>
      </c>
    </row>
    <row r="2968" spans="1:9" x14ac:dyDescent="0.3">
      <c r="A2968" s="2">
        <v>2967</v>
      </c>
      <c r="B2968" t="s">
        <v>421</v>
      </c>
      <c r="C2968" t="s">
        <v>91</v>
      </c>
      <c r="D2968" t="s">
        <v>310</v>
      </c>
      <c r="E2968">
        <v>466.47581629688301</v>
      </c>
      <c r="F2968" s="1">
        <v>1965.5175894322999</v>
      </c>
      <c r="G2968">
        <f t="shared" si="138"/>
        <v>2431.993405729183</v>
      </c>
      <c r="H2968">
        <f t="shared" si="139"/>
        <v>0.19180801033340791</v>
      </c>
      <c r="I2968">
        <f t="shared" si="140"/>
        <v>0.80819198966659211</v>
      </c>
    </row>
    <row r="2969" spans="1:9" x14ac:dyDescent="0.3">
      <c r="A2969" s="2">
        <v>2968</v>
      </c>
      <c r="B2969" t="s">
        <v>421</v>
      </c>
      <c r="C2969" t="s">
        <v>91</v>
      </c>
      <c r="D2969" t="s">
        <v>170</v>
      </c>
      <c r="E2969" s="1">
        <v>3756.25914381139</v>
      </c>
      <c r="F2969" s="1">
        <v>5881.4407272449498</v>
      </c>
      <c r="G2969">
        <f t="shared" si="138"/>
        <v>9637.6998710563403</v>
      </c>
      <c r="H2969">
        <f t="shared" si="139"/>
        <v>0.38974643266201703</v>
      </c>
      <c r="I2969">
        <f t="shared" si="140"/>
        <v>0.61025356733798297</v>
      </c>
    </row>
    <row r="2970" spans="1:9" x14ac:dyDescent="0.3">
      <c r="A2970" s="2">
        <v>2969</v>
      </c>
      <c r="B2970" t="s">
        <v>421</v>
      </c>
      <c r="C2970" t="s">
        <v>91</v>
      </c>
      <c r="D2970" t="s">
        <v>189</v>
      </c>
      <c r="E2970">
        <v>289.88869132656799</v>
      </c>
      <c r="F2970">
        <v>0</v>
      </c>
      <c r="G2970">
        <f t="shared" si="138"/>
        <v>289.88869132656799</v>
      </c>
      <c r="H2970">
        <f t="shared" si="139"/>
        <v>1</v>
      </c>
      <c r="I2970">
        <f t="shared" si="140"/>
        <v>0</v>
      </c>
    </row>
    <row r="2971" spans="1:9" x14ac:dyDescent="0.3">
      <c r="A2971" s="2">
        <v>2970</v>
      </c>
      <c r="B2971" t="s">
        <v>421</v>
      </c>
      <c r="C2971" t="s">
        <v>91</v>
      </c>
      <c r="D2971" t="s">
        <v>311</v>
      </c>
      <c r="E2971">
        <v>17.070182051648398</v>
      </c>
      <c r="F2971">
        <v>666.61866073451995</v>
      </c>
      <c r="G2971">
        <f t="shared" si="138"/>
        <v>683.68884278616838</v>
      </c>
      <c r="H2971">
        <f t="shared" si="139"/>
        <v>2.4967764549270691E-2</v>
      </c>
      <c r="I2971">
        <f t="shared" si="140"/>
        <v>0.97503223545072926</v>
      </c>
    </row>
    <row r="2972" spans="1:9" x14ac:dyDescent="0.3">
      <c r="A2972" s="2">
        <v>2971</v>
      </c>
      <c r="B2972" t="s">
        <v>421</v>
      </c>
      <c r="C2972" t="s">
        <v>92</v>
      </c>
      <c r="D2972" t="s">
        <v>182</v>
      </c>
      <c r="E2972">
        <v>0</v>
      </c>
      <c r="F2972">
        <v>283.11618782976001</v>
      </c>
      <c r="G2972">
        <f t="shared" si="138"/>
        <v>283.11618782976001</v>
      </c>
      <c r="H2972">
        <f t="shared" si="139"/>
        <v>0</v>
      </c>
      <c r="I2972">
        <f t="shared" si="140"/>
        <v>1</v>
      </c>
    </row>
    <row r="2973" spans="1:9" x14ac:dyDescent="0.3">
      <c r="A2973" s="2">
        <v>2972</v>
      </c>
      <c r="B2973" t="s">
        <v>421</v>
      </c>
      <c r="C2973" t="s">
        <v>92</v>
      </c>
      <c r="D2973" t="s">
        <v>94</v>
      </c>
      <c r="E2973">
        <v>844.50905007570202</v>
      </c>
      <c r="F2973" s="1">
        <v>4213.6617761384296</v>
      </c>
      <c r="G2973">
        <f t="shared" si="138"/>
        <v>5058.1708262141319</v>
      </c>
      <c r="H2973">
        <f t="shared" si="139"/>
        <v>0.1669593770338888</v>
      </c>
      <c r="I2973">
        <f t="shared" si="140"/>
        <v>0.83304062296611114</v>
      </c>
    </row>
    <row r="2974" spans="1:9" x14ac:dyDescent="0.3">
      <c r="A2974" s="2">
        <v>2973</v>
      </c>
      <c r="B2974" t="s">
        <v>421</v>
      </c>
      <c r="C2974" t="s">
        <v>92</v>
      </c>
      <c r="D2974" t="s">
        <v>165</v>
      </c>
      <c r="E2974">
        <v>382.206811345311</v>
      </c>
      <c r="F2974" s="1">
        <v>1096.06998087632</v>
      </c>
      <c r="G2974">
        <f t="shared" si="138"/>
        <v>1478.276792221631</v>
      </c>
      <c r="H2974">
        <f t="shared" si="139"/>
        <v>0.25854888161432255</v>
      </c>
      <c r="I2974">
        <f t="shared" si="140"/>
        <v>0.74145111838567734</v>
      </c>
    </row>
    <row r="2975" spans="1:9" x14ac:dyDescent="0.3">
      <c r="A2975" s="2">
        <v>2974</v>
      </c>
      <c r="B2975" t="s">
        <v>421</v>
      </c>
      <c r="C2975" t="s">
        <v>92</v>
      </c>
      <c r="D2975" t="s">
        <v>166</v>
      </c>
      <c r="E2975">
        <v>131.1906863758</v>
      </c>
      <c r="F2975" s="1">
        <v>1777.8081409947999</v>
      </c>
      <c r="G2975">
        <f t="shared" si="138"/>
        <v>1908.9988273705999</v>
      </c>
      <c r="H2975">
        <f t="shared" si="139"/>
        <v>6.8722245658211473E-2</v>
      </c>
      <c r="I2975">
        <f t="shared" si="140"/>
        <v>0.93127775434178861</v>
      </c>
    </row>
    <row r="2976" spans="1:9" x14ac:dyDescent="0.3">
      <c r="A2976" s="2">
        <v>2975</v>
      </c>
      <c r="B2976" t="s">
        <v>421</v>
      </c>
      <c r="C2976" t="s">
        <v>92</v>
      </c>
      <c r="D2976" t="s">
        <v>46</v>
      </c>
      <c r="E2976">
        <v>31.052998108015998</v>
      </c>
      <c r="F2976" s="1">
        <v>2033.6345276515001</v>
      </c>
      <c r="G2976">
        <f t="shared" si="138"/>
        <v>2064.6875257595161</v>
      </c>
      <c r="H2976">
        <f t="shared" si="139"/>
        <v>1.5040047329482867E-2</v>
      </c>
      <c r="I2976">
        <f t="shared" si="140"/>
        <v>0.98495995267051717</v>
      </c>
    </row>
    <row r="2977" spans="1:9" x14ac:dyDescent="0.3">
      <c r="A2977" s="2">
        <v>2976</v>
      </c>
      <c r="B2977" t="s">
        <v>421</v>
      </c>
      <c r="C2977" t="s">
        <v>92</v>
      </c>
      <c r="D2977" t="s">
        <v>108</v>
      </c>
      <c r="E2977">
        <v>6.6676472651563596</v>
      </c>
      <c r="F2977" s="1">
        <v>3274.7960941316501</v>
      </c>
      <c r="G2977">
        <f t="shared" si="138"/>
        <v>3281.4637413968067</v>
      </c>
      <c r="H2977">
        <f t="shared" si="139"/>
        <v>2.0319125215499624E-3</v>
      </c>
      <c r="I2977">
        <f t="shared" si="140"/>
        <v>0.99796808747845001</v>
      </c>
    </row>
    <row r="2978" spans="1:9" x14ac:dyDescent="0.3">
      <c r="A2978" s="2">
        <v>2977</v>
      </c>
      <c r="B2978" t="s">
        <v>421</v>
      </c>
      <c r="C2978" t="s">
        <v>210</v>
      </c>
      <c r="D2978" t="s">
        <v>36</v>
      </c>
      <c r="E2978">
        <v>0.14748797471560601</v>
      </c>
      <c r="F2978" s="1">
        <v>1610.0433599803</v>
      </c>
      <c r="G2978">
        <f t="shared" si="138"/>
        <v>1610.1908479550157</v>
      </c>
      <c r="H2978">
        <f t="shared" si="139"/>
        <v>9.1596579935179477E-5</v>
      </c>
      <c r="I2978">
        <f t="shared" si="140"/>
        <v>0.99990840342006482</v>
      </c>
    </row>
    <row r="2979" spans="1:9" x14ac:dyDescent="0.3">
      <c r="A2979" s="2">
        <v>2978</v>
      </c>
      <c r="B2979" t="s">
        <v>421</v>
      </c>
      <c r="C2979" t="s">
        <v>210</v>
      </c>
      <c r="D2979" t="s">
        <v>99</v>
      </c>
      <c r="E2979">
        <v>0</v>
      </c>
      <c r="F2979">
        <v>645.060420706439</v>
      </c>
      <c r="G2979">
        <f t="shared" si="138"/>
        <v>645.060420706439</v>
      </c>
      <c r="H2979">
        <f t="shared" si="139"/>
        <v>0</v>
      </c>
      <c r="I2979">
        <f t="shared" si="140"/>
        <v>1</v>
      </c>
    </row>
    <row r="2980" spans="1:9" x14ac:dyDescent="0.3">
      <c r="A2980" s="2">
        <v>2979</v>
      </c>
      <c r="B2980" t="s">
        <v>421</v>
      </c>
      <c r="C2980" t="s">
        <v>210</v>
      </c>
      <c r="D2980" t="s">
        <v>11</v>
      </c>
      <c r="E2980" s="1">
        <v>9748.4995840317606</v>
      </c>
      <c r="F2980" s="1">
        <v>10018.6957043683</v>
      </c>
      <c r="G2980">
        <f t="shared" si="138"/>
        <v>19767.19528840006</v>
      </c>
      <c r="H2980">
        <f t="shared" si="139"/>
        <v>0.49316554229382514</v>
      </c>
      <c r="I2980">
        <f t="shared" si="140"/>
        <v>0.50683445770617486</v>
      </c>
    </row>
    <row r="2981" spans="1:9" x14ac:dyDescent="0.3">
      <c r="A2981" s="2">
        <v>2980</v>
      </c>
      <c r="B2981" t="s">
        <v>421</v>
      </c>
      <c r="C2981" t="s">
        <v>210</v>
      </c>
      <c r="D2981" t="s">
        <v>248</v>
      </c>
      <c r="E2981">
        <v>96.0956873022281</v>
      </c>
      <c r="F2981">
        <v>158.55872105598701</v>
      </c>
      <c r="G2981">
        <f t="shared" si="138"/>
        <v>254.65440835821511</v>
      </c>
      <c r="H2981">
        <f t="shared" si="139"/>
        <v>0.37735725025051609</v>
      </c>
      <c r="I2981">
        <f t="shared" si="140"/>
        <v>0.62264274974948386</v>
      </c>
    </row>
    <row r="2982" spans="1:9" x14ac:dyDescent="0.3">
      <c r="A2982" s="2">
        <v>2981</v>
      </c>
      <c r="B2982" t="s">
        <v>421</v>
      </c>
      <c r="C2982" t="s">
        <v>210</v>
      </c>
      <c r="D2982" t="s">
        <v>162</v>
      </c>
      <c r="E2982">
        <v>361.62203811792898</v>
      </c>
      <c r="F2982" s="1">
        <v>2504.2471309572902</v>
      </c>
      <c r="G2982">
        <f t="shared" si="138"/>
        <v>2865.8691690752194</v>
      </c>
      <c r="H2982">
        <f t="shared" si="139"/>
        <v>0.1261823261229402</v>
      </c>
      <c r="I2982">
        <f t="shared" si="140"/>
        <v>0.87381767387705978</v>
      </c>
    </row>
    <row r="2983" spans="1:9" x14ac:dyDescent="0.3">
      <c r="A2983" s="2">
        <v>2982</v>
      </c>
      <c r="B2983" t="s">
        <v>421</v>
      </c>
      <c r="C2983" t="s">
        <v>210</v>
      </c>
      <c r="D2983" t="s">
        <v>181</v>
      </c>
      <c r="E2983" s="1">
        <v>4667.3528362279003</v>
      </c>
      <c r="F2983" s="1">
        <v>11595.6785209474</v>
      </c>
      <c r="G2983">
        <f t="shared" si="138"/>
        <v>16263.031357175299</v>
      </c>
      <c r="H2983">
        <f t="shared" si="139"/>
        <v>0.2869915659462004</v>
      </c>
      <c r="I2983">
        <f t="shared" si="140"/>
        <v>0.71300843405379966</v>
      </c>
    </row>
    <row r="2984" spans="1:9" x14ac:dyDescent="0.3">
      <c r="A2984" s="2">
        <v>2983</v>
      </c>
      <c r="B2984" t="s">
        <v>421</v>
      </c>
      <c r="C2984" t="s">
        <v>210</v>
      </c>
      <c r="D2984" t="s">
        <v>191</v>
      </c>
      <c r="E2984">
        <v>256.30052743515398</v>
      </c>
      <c r="F2984">
        <v>255.66636732384799</v>
      </c>
      <c r="G2984">
        <f t="shared" si="138"/>
        <v>511.966894759002</v>
      </c>
      <c r="H2984">
        <f t="shared" si="139"/>
        <v>0.50061933702920813</v>
      </c>
      <c r="I2984">
        <f t="shared" si="140"/>
        <v>0.49938066297079176</v>
      </c>
    </row>
    <row r="2985" spans="1:9" x14ac:dyDescent="0.3">
      <c r="A2985" s="2">
        <v>2984</v>
      </c>
      <c r="B2985" t="s">
        <v>421</v>
      </c>
      <c r="C2985" t="s">
        <v>210</v>
      </c>
      <c r="D2985" t="s">
        <v>424</v>
      </c>
      <c r="E2985">
        <v>108.72046924684</v>
      </c>
      <c r="F2985" s="1">
        <v>2012.53862432339</v>
      </c>
      <c r="G2985">
        <f t="shared" si="138"/>
        <v>2121.2590935702301</v>
      </c>
      <c r="H2985">
        <f t="shared" si="139"/>
        <v>5.125280055434233E-2</v>
      </c>
      <c r="I2985">
        <f t="shared" si="140"/>
        <v>0.94874719944565755</v>
      </c>
    </row>
    <row r="2986" spans="1:9" x14ac:dyDescent="0.3">
      <c r="A2986" s="2">
        <v>2985</v>
      </c>
      <c r="B2986" t="s">
        <v>421</v>
      </c>
      <c r="C2986" t="s">
        <v>210</v>
      </c>
      <c r="D2986" t="s">
        <v>187</v>
      </c>
      <c r="E2986">
        <v>580.51002289920098</v>
      </c>
      <c r="F2986" s="1">
        <v>2237.59757155326</v>
      </c>
      <c r="G2986">
        <f t="shared" si="138"/>
        <v>2818.1075944524609</v>
      </c>
      <c r="H2986">
        <f t="shared" si="139"/>
        <v>0.20599285280730742</v>
      </c>
      <c r="I2986">
        <f t="shared" si="140"/>
        <v>0.79400714719269261</v>
      </c>
    </row>
    <row r="2987" spans="1:9" x14ac:dyDescent="0.3">
      <c r="A2987" s="2">
        <v>2986</v>
      </c>
      <c r="B2987" t="s">
        <v>421</v>
      </c>
      <c r="C2987" t="s">
        <v>210</v>
      </c>
      <c r="D2987" t="s">
        <v>182</v>
      </c>
      <c r="E2987">
        <v>0</v>
      </c>
      <c r="F2987">
        <v>836.78420090913005</v>
      </c>
      <c r="G2987">
        <f t="shared" si="138"/>
        <v>836.78420090913005</v>
      </c>
      <c r="H2987">
        <f t="shared" si="139"/>
        <v>0</v>
      </c>
      <c r="I2987">
        <f t="shared" si="140"/>
        <v>1</v>
      </c>
    </row>
    <row r="2988" spans="1:9" x14ac:dyDescent="0.3">
      <c r="A2988" s="2">
        <v>2987</v>
      </c>
      <c r="B2988" t="s">
        <v>421</v>
      </c>
      <c r="C2988" t="s">
        <v>210</v>
      </c>
      <c r="D2988" t="s">
        <v>245</v>
      </c>
      <c r="E2988">
        <v>0</v>
      </c>
      <c r="F2988" s="1">
        <v>1766.9286001221999</v>
      </c>
      <c r="G2988">
        <f t="shared" si="138"/>
        <v>1766.9286001221999</v>
      </c>
      <c r="H2988">
        <f t="shared" si="139"/>
        <v>0</v>
      </c>
      <c r="I2988">
        <f t="shared" si="140"/>
        <v>1</v>
      </c>
    </row>
    <row r="2989" spans="1:9" x14ac:dyDescent="0.3">
      <c r="A2989" s="2">
        <v>2988</v>
      </c>
      <c r="B2989" t="s">
        <v>421</v>
      </c>
      <c r="C2989" t="s">
        <v>210</v>
      </c>
      <c r="D2989" t="s">
        <v>94</v>
      </c>
      <c r="E2989" s="1">
        <v>1665.28861985657</v>
      </c>
      <c r="F2989" s="1">
        <v>16787.046471155099</v>
      </c>
      <c r="G2989">
        <f t="shared" si="138"/>
        <v>18452.335091011668</v>
      </c>
      <c r="H2989">
        <f t="shared" si="139"/>
        <v>9.0248123700493066E-2</v>
      </c>
      <c r="I2989">
        <f t="shared" si="140"/>
        <v>0.90975187629950705</v>
      </c>
    </row>
    <row r="2990" spans="1:9" x14ac:dyDescent="0.3">
      <c r="A2990" s="2">
        <v>2989</v>
      </c>
      <c r="B2990" t="s">
        <v>421</v>
      </c>
      <c r="C2990" t="s">
        <v>210</v>
      </c>
      <c r="D2990" t="s">
        <v>165</v>
      </c>
      <c r="E2990">
        <v>1.1386033347797899</v>
      </c>
      <c r="F2990" s="1">
        <v>5601.94130562582</v>
      </c>
      <c r="G2990">
        <f t="shared" si="138"/>
        <v>5603.0799089605998</v>
      </c>
      <c r="H2990">
        <f t="shared" si="139"/>
        <v>2.0321026172746601E-4</v>
      </c>
      <c r="I2990">
        <f t="shared" si="140"/>
        <v>0.99979678973827257</v>
      </c>
    </row>
    <row r="2991" spans="1:9" x14ac:dyDescent="0.3">
      <c r="A2991" s="2">
        <v>2990</v>
      </c>
      <c r="B2991" t="s">
        <v>421</v>
      </c>
      <c r="C2991" t="s">
        <v>210</v>
      </c>
      <c r="D2991" t="s">
        <v>95</v>
      </c>
      <c r="E2991">
        <v>0</v>
      </c>
      <c r="F2991">
        <v>691.94987338993406</v>
      </c>
      <c r="G2991">
        <f t="shared" si="138"/>
        <v>691.94987338993406</v>
      </c>
      <c r="H2991">
        <f t="shared" si="139"/>
        <v>0</v>
      </c>
      <c r="I2991">
        <f t="shared" si="140"/>
        <v>1</v>
      </c>
    </row>
    <row r="2992" spans="1:9" x14ac:dyDescent="0.3">
      <c r="A2992" s="2">
        <v>2991</v>
      </c>
      <c r="B2992" t="s">
        <v>421</v>
      </c>
      <c r="C2992" t="s">
        <v>210</v>
      </c>
      <c r="D2992" t="s">
        <v>104</v>
      </c>
      <c r="E2992">
        <v>226.08864945674301</v>
      </c>
      <c r="F2992" s="1">
        <v>3277.5998134125198</v>
      </c>
      <c r="G2992">
        <f t="shared" si="138"/>
        <v>3503.6884628692628</v>
      </c>
      <c r="H2992">
        <f t="shared" si="139"/>
        <v>6.452875358432783E-2</v>
      </c>
      <c r="I2992">
        <f t="shared" si="140"/>
        <v>0.93547124641567214</v>
      </c>
    </row>
    <row r="2993" spans="1:9" x14ac:dyDescent="0.3">
      <c r="A2993" s="2">
        <v>2992</v>
      </c>
      <c r="B2993" t="s">
        <v>421</v>
      </c>
      <c r="C2993" t="s">
        <v>210</v>
      </c>
      <c r="D2993" t="s">
        <v>176</v>
      </c>
      <c r="E2993">
        <v>0</v>
      </c>
      <c r="F2993">
        <v>505.98791467198703</v>
      </c>
      <c r="G2993">
        <f t="shared" si="138"/>
        <v>505.98791467198703</v>
      </c>
      <c r="H2993">
        <f t="shared" si="139"/>
        <v>0</v>
      </c>
      <c r="I2993">
        <f t="shared" si="140"/>
        <v>1</v>
      </c>
    </row>
    <row r="2994" spans="1:9" x14ac:dyDescent="0.3">
      <c r="A2994" s="2">
        <v>2993</v>
      </c>
      <c r="B2994" t="s">
        <v>421</v>
      </c>
      <c r="C2994" t="s">
        <v>210</v>
      </c>
      <c r="D2994" t="s">
        <v>166</v>
      </c>
      <c r="E2994" s="1">
        <v>7930.0634085083702</v>
      </c>
      <c r="F2994" s="1">
        <v>21906.635269807401</v>
      </c>
      <c r="G2994">
        <f t="shared" si="138"/>
        <v>29836.69867831577</v>
      </c>
      <c r="H2994">
        <f t="shared" si="139"/>
        <v>0.2657821997670155</v>
      </c>
      <c r="I2994">
        <f t="shared" si="140"/>
        <v>0.73421780023298455</v>
      </c>
    </row>
    <row r="2995" spans="1:9" x14ac:dyDescent="0.3">
      <c r="A2995" s="2">
        <v>2994</v>
      </c>
      <c r="B2995" t="s">
        <v>421</v>
      </c>
      <c r="C2995" t="s">
        <v>210</v>
      </c>
      <c r="D2995" t="s">
        <v>167</v>
      </c>
      <c r="E2995">
        <v>0</v>
      </c>
      <c r="F2995">
        <v>416.76404582672598</v>
      </c>
      <c r="G2995">
        <f t="shared" si="138"/>
        <v>416.76404582672598</v>
      </c>
      <c r="H2995">
        <f t="shared" si="139"/>
        <v>0</v>
      </c>
      <c r="I2995">
        <f t="shared" si="140"/>
        <v>1</v>
      </c>
    </row>
    <row r="2996" spans="1:9" x14ac:dyDescent="0.3">
      <c r="A2996" s="2">
        <v>2995</v>
      </c>
      <c r="B2996" t="s">
        <v>421</v>
      </c>
      <c r="C2996" t="s">
        <v>210</v>
      </c>
      <c r="D2996" t="s">
        <v>205</v>
      </c>
      <c r="E2996">
        <v>0</v>
      </c>
      <c r="F2996">
        <v>643.41712576902103</v>
      </c>
      <c r="G2996">
        <f t="shared" si="138"/>
        <v>643.41712576902103</v>
      </c>
      <c r="H2996">
        <f t="shared" si="139"/>
        <v>0</v>
      </c>
      <c r="I2996">
        <f t="shared" si="140"/>
        <v>1</v>
      </c>
    </row>
    <row r="2997" spans="1:9" x14ac:dyDescent="0.3">
      <c r="A2997" s="2">
        <v>2996</v>
      </c>
      <c r="B2997" t="s">
        <v>421</v>
      </c>
      <c r="C2997" t="s">
        <v>210</v>
      </c>
      <c r="D2997" t="s">
        <v>177</v>
      </c>
      <c r="E2997">
        <v>325.45892689567802</v>
      </c>
      <c r="F2997" s="1">
        <v>3586.2997865082002</v>
      </c>
      <c r="G2997">
        <f t="shared" si="138"/>
        <v>3911.7587134038781</v>
      </c>
      <c r="H2997">
        <f t="shared" si="139"/>
        <v>8.3200153879755753E-2</v>
      </c>
      <c r="I2997">
        <f t="shared" si="140"/>
        <v>0.91679984612024423</v>
      </c>
    </row>
    <row r="2998" spans="1:9" x14ac:dyDescent="0.3">
      <c r="A2998" s="2">
        <v>2997</v>
      </c>
      <c r="B2998" t="s">
        <v>421</v>
      </c>
      <c r="C2998" t="s">
        <v>210</v>
      </c>
      <c r="D2998" t="s">
        <v>309</v>
      </c>
      <c r="E2998">
        <v>4.2068822466950997E-2</v>
      </c>
      <c r="F2998" s="1">
        <v>1035.08863014855</v>
      </c>
      <c r="G2998">
        <f t="shared" si="138"/>
        <v>1035.130698971017</v>
      </c>
      <c r="H2998">
        <f t="shared" si="139"/>
        <v>4.0641073159911085E-5</v>
      </c>
      <c r="I2998">
        <f t="shared" si="140"/>
        <v>0.99995935892684007</v>
      </c>
    </row>
    <row r="2999" spans="1:9" x14ac:dyDescent="0.3">
      <c r="A2999" s="2">
        <v>2998</v>
      </c>
      <c r="B2999" t="s">
        <v>421</v>
      </c>
      <c r="C2999" t="s">
        <v>210</v>
      </c>
      <c r="D2999" t="s">
        <v>184</v>
      </c>
      <c r="E2999">
        <v>658.20144685222897</v>
      </c>
      <c r="F2999" s="1">
        <v>3967.9868918300399</v>
      </c>
      <c r="G2999">
        <f t="shared" si="138"/>
        <v>4626.1883386822692</v>
      </c>
      <c r="H2999">
        <f t="shared" si="139"/>
        <v>0.1422772698959576</v>
      </c>
      <c r="I2999">
        <f t="shared" si="140"/>
        <v>0.85772273010404232</v>
      </c>
    </row>
    <row r="3000" spans="1:9" x14ac:dyDescent="0.3">
      <c r="A3000" s="2">
        <v>2999</v>
      </c>
      <c r="B3000" t="s">
        <v>421</v>
      </c>
      <c r="C3000" t="s">
        <v>210</v>
      </c>
      <c r="D3000" t="s">
        <v>169</v>
      </c>
      <c r="E3000">
        <v>288.02428133169298</v>
      </c>
      <c r="F3000" s="1">
        <v>11955.0247910571</v>
      </c>
      <c r="G3000">
        <f t="shared" si="138"/>
        <v>12243.049072388792</v>
      </c>
      <c r="H3000">
        <f t="shared" si="139"/>
        <v>2.3525535152943346E-2</v>
      </c>
      <c r="I3000">
        <f t="shared" si="140"/>
        <v>0.97647446484705669</v>
      </c>
    </row>
    <row r="3001" spans="1:9" x14ac:dyDescent="0.3">
      <c r="A3001" s="2">
        <v>3000</v>
      </c>
      <c r="B3001" t="s">
        <v>421</v>
      </c>
      <c r="C3001" t="s">
        <v>210</v>
      </c>
      <c r="D3001" t="s">
        <v>46</v>
      </c>
      <c r="E3001" s="1">
        <v>1495.9046796740499</v>
      </c>
      <c r="F3001" s="1">
        <v>84574.9478175892</v>
      </c>
      <c r="G3001">
        <f t="shared" si="138"/>
        <v>86070.852497263244</v>
      </c>
      <c r="H3001">
        <f t="shared" si="139"/>
        <v>1.7379921730432662E-2</v>
      </c>
      <c r="I3001">
        <f t="shared" si="140"/>
        <v>0.98262007826956743</v>
      </c>
    </row>
    <row r="3002" spans="1:9" x14ac:dyDescent="0.3">
      <c r="A3002" s="2">
        <v>3001</v>
      </c>
      <c r="B3002" t="s">
        <v>421</v>
      </c>
      <c r="C3002" t="s">
        <v>210</v>
      </c>
      <c r="D3002" t="s">
        <v>47</v>
      </c>
      <c r="E3002">
        <v>0</v>
      </c>
      <c r="F3002">
        <v>255.99954862730701</v>
      </c>
      <c r="G3002">
        <f t="shared" si="138"/>
        <v>255.99954862730701</v>
      </c>
      <c r="H3002">
        <f t="shared" si="139"/>
        <v>0</v>
      </c>
      <c r="I3002">
        <f t="shared" si="140"/>
        <v>1</v>
      </c>
    </row>
    <row r="3003" spans="1:9" x14ac:dyDescent="0.3">
      <c r="A3003" s="2">
        <v>3002</v>
      </c>
      <c r="B3003" t="s">
        <v>421</v>
      </c>
      <c r="C3003" t="s">
        <v>210</v>
      </c>
      <c r="D3003" t="s">
        <v>15</v>
      </c>
      <c r="E3003">
        <v>429.90986713248401</v>
      </c>
      <c r="F3003">
        <v>0</v>
      </c>
      <c r="G3003">
        <f t="shared" si="138"/>
        <v>429.90986713248401</v>
      </c>
      <c r="H3003">
        <f t="shared" si="139"/>
        <v>1</v>
      </c>
      <c r="I3003">
        <f t="shared" si="140"/>
        <v>0</v>
      </c>
    </row>
    <row r="3004" spans="1:9" x14ac:dyDescent="0.3">
      <c r="A3004" s="2">
        <v>3003</v>
      </c>
      <c r="B3004" t="s">
        <v>421</v>
      </c>
      <c r="C3004" t="s">
        <v>210</v>
      </c>
      <c r="D3004" t="s">
        <v>108</v>
      </c>
      <c r="E3004">
        <v>145.73598560917401</v>
      </c>
      <c r="F3004" s="1">
        <v>30930.564426885099</v>
      </c>
      <c r="G3004">
        <f t="shared" si="138"/>
        <v>31076.300412494274</v>
      </c>
      <c r="H3004">
        <f t="shared" si="139"/>
        <v>4.6896182516816135E-3</v>
      </c>
      <c r="I3004">
        <f t="shared" si="140"/>
        <v>0.99531038174831832</v>
      </c>
    </row>
    <row r="3005" spans="1:9" x14ac:dyDescent="0.3">
      <c r="A3005" s="2">
        <v>3004</v>
      </c>
      <c r="B3005" t="s">
        <v>421</v>
      </c>
      <c r="C3005" t="s">
        <v>210</v>
      </c>
      <c r="D3005" t="s">
        <v>422</v>
      </c>
      <c r="E3005">
        <v>0</v>
      </c>
      <c r="F3005">
        <v>847.31042365022699</v>
      </c>
      <c r="G3005">
        <f t="shared" si="138"/>
        <v>847.31042365022699</v>
      </c>
      <c r="H3005">
        <f t="shared" si="139"/>
        <v>0</v>
      </c>
      <c r="I3005">
        <f t="shared" si="140"/>
        <v>1</v>
      </c>
    </row>
    <row r="3006" spans="1:9" x14ac:dyDescent="0.3">
      <c r="A3006" s="2">
        <v>3005</v>
      </c>
      <c r="B3006" t="s">
        <v>421</v>
      </c>
      <c r="C3006" t="s">
        <v>210</v>
      </c>
      <c r="D3006" t="s">
        <v>96</v>
      </c>
      <c r="E3006">
        <v>0</v>
      </c>
      <c r="F3006">
        <v>310.595548124706</v>
      </c>
      <c r="G3006">
        <f t="shared" si="138"/>
        <v>310.595548124706</v>
      </c>
      <c r="H3006">
        <f t="shared" si="139"/>
        <v>0</v>
      </c>
      <c r="I3006">
        <f t="shared" si="140"/>
        <v>1</v>
      </c>
    </row>
    <row r="3007" spans="1:9" x14ac:dyDescent="0.3">
      <c r="A3007" s="2">
        <v>3006</v>
      </c>
      <c r="B3007" t="s">
        <v>421</v>
      </c>
      <c r="C3007" t="s">
        <v>210</v>
      </c>
      <c r="D3007" t="s">
        <v>22</v>
      </c>
      <c r="E3007" s="1">
        <v>3175.5363211948502</v>
      </c>
      <c r="F3007" s="1">
        <v>35683.268549885899</v>
      </c>
      <c r="G3007">
        <f t="shared" si="138"/>
        <v>38858.804871080749</v>
      </c>
      <c r="H3007">
        <f t="shared" si="139"/>
        <v>8.1719865850998608E-2</v>
      </c>
      <c r="I3007">
        <f t="shared" si="140"/>
        <v>0.91828013414900145</v>
      </c>
    </row>
    <row r="3008" spans="1:9" x14ac:dyDescent="0.3">
      <c r="A3008" s="2">
        <v>3007</v>
      </c>
      <c r="B3008" t="s">
        <v>421</v>
      </c>
      <c r="C3008" t="s">
        <v>210</v>
      </c>
      <c r="D3008" t="s">
        <v>208</v>
      </c>
      <c r="E3008">
        <v>0</v>
      </c>
      <c r="F3008" s="1">
        <v>1046.82092611137</v>
      </c>
      <c r="G3008">
        <f t="shared" si="138"/>
        <v>1046.82092611137</v>
      </c>
      <c r="H3008">
        <f t="shared" si="139"/>
        <v>0</v>
      </c>
      <c r="I3008">
        <f t="shared" si="140"/>
        <v>1</v>
      </c>
    </row>
    <row r="3009" spans="1:9" x14ac:dyDescent="0.3">
      <c r="A3009" s="2">
        <v>3008</v>
      </c>
      <c r="B3009" t="s">
        <v>421</v>
      </c>
      <c r="C3009" t="s">
        <v>210</v>
      </c>
      <c r="D3009" t="s">
        <v>97</v>
      </c>
      <c r="E3009">
        <v>0.12913222482595599</v>
      </c>
      <c r="F3009" s="1">
        <v>2614.43091729969</v>
      </c>
      <c r="G3009">
        <f t="shared" si="138"/>
        <v>2614.5600495245158</v>
      </c>
      <c r="H3009">
        <f t="shared" si="139"/>
        <v>4.9389657296048716E-5</v>
      </c>
      <c r="I3009">
        <f t="shared" si="140"/>
        <v>0.99995061034270405</v>
      </c>
    </row>
    <row r="3010" spans="1:9" x14ac:dyDescent="0.3">
      <c r="A3010" s="2">
        <v>3009</v>
      </c>
      <c r="B3010" t="s">
        <v>421</v>
      </c>
      <c r="C3010" t="s">
        <v>210</v>
      </c>
      <c r="D3010" t="s">
        <v>206</v>
      </c>
      <c r="E3010">
        <v>5.0959131857587998E-2</v>
      </c>
      <c r="F3010" s="1">
        <v>5213.6508541138301</v>
      </c>
      <c r="G3010">
        <f t="shared" si="138"/>
        <v>5213.7018132456878</v>
      </c>
      <c r="H3010">
        <f t="shared" si="139"/>
        <v>9.7740787031823735E-6</v>
      </c>
      <c r="I3010">
        <f t="shared" si="140"/>
        <v>0.99999022592129683</v>
      </c>
    </row>
    <row r="3011" spans="1:9" x14ac:dyDescent="0.3">
      <c r="A3011" s="2">
        <v>3010</v>
      </c>
      <c r="B3011" t="s">
        <v>421</v>
      </c>
      <c r="C3011" t="s">
        <v>210</v>
      </c>
      <c r="D3011" t="s">
        <v>111</v>
      </c>
      <c r="E3011">
        <v>0</v>
      </c>
      <c r="F3011" s="1">
        <v>1298.6454236643699</v>
      </c>
      <c r="G3011">
        <f t="shared" ref="G3011:G3074" si="141">SUM(E3011:F3011)</f>
        <v>1298.6454236643699</v>
      </c>
      <c r="H3011">
        <f t="shared" ref="H3011:H3074" si="142">E3011/G3011</f>
        <v>0</v>
      </c>
      <c r="I3011">
        <f t="shared" ref="I3011:I3074" si="143">F3011/G3011</f>
        <v>1</v>
      </c>
    </row>
    <row r="3012" spans="1:9" x14ac:dyDescent="0.3">
      <c r="A3012" s="2">
        <v>3011</v>
      </c>
      <c r="B3012" t="s">
        <v>421</v>
      </c>
      <c r="C3012" t="s">
        <v>210</v>
      </c>
      <c r="D3012" t="s">
        <v>310</v>
      </c>
      <c r="E3012">
        <v>421.96183151307599</v>
      </c>
      <c r="F3012" s="1">
        <v>2431.3430582081801</v>
      </c>
      <c r="G3012">
        <f t="shared" si="141"/>
        <v>2853.3048897212561</v>
      </c>
      <c r="H3012">
        <f t="shared" si="142"/>
        <v>0.14788529365829464</v>
      </c>
      <c r="I3012">
        <f t="shared" si="143"/>
        <v>0.85211470634170539</v>
      </c>
    </row>
    <row r="3013" spans="1:9" x14ac:dyDescent="0.3">
      <c r="A3013" s="2">
        <v>3012</v>
      </c>
      <c r="B3013" t="s">
        <v>421</v>
      </c>
      <c r="C3013" t="s">
        <v>210</v>
      </c>
      <c r="D3013" t="s">
        <v>170</v>
      </c>
      <c r="E3013" s="1">
        <v>4615.9835156517502</v>
      </c>
      <c r="F3013" s="1">
        <v>4113.2758173818802</v>
      </c>
      <c r="G3013">
        <f t="shared" si="141"/>
        <v>8729.2593330336313</v>
      </c>
      <c r="H3013">
        <f t="shared" si="142"/>
        <v>0.52879440735409822</v>
      </c>
      <c r="I3013">
        <f t="shared" si="143"/>
        <v>0.47120559264590162</v>
      </c>
    </row>
    <row r="3014" spans="1:9" x14ac:dyDescent="0.3">
      <c r="A3014" s="2">
        <v>3013</v>
      </c>
      <c r="B3014" t="s">
        <v>421</v>
      </c>
      <c r="C3014" t="s">
        <v>210</v>
      </c>
      <c r="D3014" t="s">
        <v>171</v>
      </c>
      <c r="E3014">
        <v>221.52636725478101</v>
      </c>
      <c r="F3014">
        <v>56.1137462202948</v>
      </c>
      <c r="G3014">
        <f t="shared" si="141"/>
        <v>277.64011347507579</v>
      </c>
      <c r="H3014">
        <f t="shared" si="142"/>
        <v>0.79789034978430018</v>
      </c>
      <c r="I3014">
        <f t="shared" si="143"/>
        <v>0.2021096502156999</v>
      </c>
    </row>
    <row r="3015" spans="1:9" x14ac:dyDescent="0.3">
      <c r="A3015" s="2">
        <v>3014</v>
      </c>
      <c r="B3015" t="s">
        <v>421</v>
      </c>
      <c r="C3015" t="s">
        <v>210</v>
      </c>
      <c r="D3015" t="s">
        <v>189</v>
      </c>
      <c r="E3015">
        <v>518.03158204646797</v>
      </c>
      <c r="F3015" s="1">
        <v>3475.9099081445802</v>
      </c>
      <c r="G3015">
        <f t="shared" si="141"/>
        <v>3993.9414901910482</v>
      </c>
      <c r="H3015">
        <f t="shared" si="142"/>
        <v>0.1297043492797107</v>
      </c>
      <c r="I3015">
        <f t="shared" si="143"/>
        <v>0.87029565072028925</v>
      </c>
    </row>
    <row r="3016" spans="1:9" x14ac:dyDescent="0.3">
      <c r="A3016" s="2">
        <v>3015</v>
      </c>
      <c r="B3016" t="s">
        <v>421</v>
      </c>
      <c r="C3016" t="s">
        <v>210</v>
      </c>
      <c r="D3016" t="s">
        <v>174</v>
      </c>
      <c r="E3016">
        <v>401.09736011469897</v>
      </c>
      <c r="F3016" s="1">
        <v>4233.2787348801503</v>
      </c>
      <c r="G3016">
        <f t="shared" si="141"/>
        <v>4634.3760949948492</v>
      </c>
      <c r="H3016">
        <f t="shared" si="142"/>
        <v>8.6548297309725519E-2</v>
      </c>
      <c r="I3016">
        <f t="shared" si="143"/>
        <v>0.91345170269027454</v>
      </c>
    </row>
    <row r="3017" spans="1:9" x14ac:dyDescent="0.3">
      <c r="A3017" s="2">
        <v>3016</v>
      </c>
      <c r="B3017" t="s">
        <v>421</v>
      </c>
      <c r="C3017" t="s">
        <v>210</v>
      </c>
      <c r="D3017" t="s">
        <v>311</v>
      </c>
      <c r="E3017">
        <v>0</v>
      </c>
      <c r="F3017">
        <v>887.76031470968098</v>
      </c>
      <c r="G3017">
        <f t="shared" si="141"/>
        <v>887.76031470968098</v>
      </c>
      <c r="H3017">
        <f t="shared" si="142"/>
        <v>0</v>
      </c>
      <c r="I3017">
        <f t="shared" si="143"/>
        <v>1</v>
      </c>
    </row>
    <row r="3018" spans="1:9" x14ac:dyDescent="0.3">
      <c r="A3018" s="2">
        <v>3017</v>
      </c>
      <c r="B3018" t="s">
        <v>421</v>
      </c>
      <c r="C3018" t="s">
        <v>437</v>
      </c>
      <c r="D3018" t="s">
        <v>11</v>
      </c>
      <c r="E3018">
        <v>264.92761472490099</v>
      </c>
      <c r="F3018">
        <v>161.10888445071001</v>
      </c>
      <c r="G3018">
        <f t="shared" si="141"/>
        <v>426.03649917561097</v>
      </c>
      <c r="H3018">
        <f t="shared" si="142"/>
        <v>0.62184253048163984</v>
      </c>
      <c r="I3018">
        <f t="shared" si="143"/>
        <v>0.37815746951836021</v>
      </c>
    </row>
    <row r="3019" spans="1:9" x14ac:dyDescent="0.3">
      <c r="A3019" s="2">
        <v>3018</v>
      </c>
      <c r="B3019" t="s">
        <v>421</v>
      </c>
      <c r="C3019" t="s">
        <v>437</v>
      </c>
      <c r="D3019" t="s">
        <v>181</v>
      </c>
      <c r="E3019">
        <v>428.228471939374</v>
      </c>
      <c r="F3019">
        <v>509.20246591236202</v>
      </c>
      <c r="G3019">
        <f t="shared" si="141"/>
        <v>937.43093785173596</v>
      </c>
      <c r="H3019">
        <f t="shared" si="142"/>
        <v>0.45681068828464738</v>
      </c>
      <c r="I3019">
        <f t="shared" si="143"/>
        <v>0.54318931171535267</v>
      </c>
    </row>
    <row r="3020" spans="1:9" x14ac:dyDescent="0.3">
      <c r="A3020" s="2">
        <v>3019</v>
      </c>
      <c r="B3020" t="s">
        <v>421</v>
      </c>
      <c r="C3020" t="s">
        <v>437</v>
      </c>
      <c r="D3020" t="s">
        <v>191</v>
      </c>
      <c r="E3020">
        <v>262.75713389483298</v>
      </c>
      <c r="F3020">
        <v>770.67044048983803</v>
      </c>
      <c r="G3020">
        <f t="shared" si="141"/>
        <v>1033.4275743846711</v>
      </c>
      <c r="H3020">
        <f t="shared" si="142"/>
        <v>0.25425790873761545</v>
      </c>
      <c r="I3020">
        <f t="shared" si="143"/>
        <v>0.74574209126238455</v>
      </c>
    </row>
    <row r="3021" spans="1:9" x14ac:dyDescent="0.3">
      <c r="A3021" s="2">
        <v>3020</v>
      </c>
      <c r="B3021" t="s">
        <v>421</v>
      </c>
      <c r="C3021" t="s">
        <v>437</v>
      </c>
      <c r="D3021" t="s">
        <v>424</v>
      </c>
      <c r="E3021">
        <v>45.744024622291498</v>
      </c>
      <c r="F3021">
        <v>305.57297673457401</v>
      </c>
      <c r="G3021">
        <f t="shared" si="141"/>
        <v>351.31700135686549</v>
      </c>
      <c r="H3021">
        <f t="shared" si="142"/>
        <v>0.13020726137823607</v>
      </c>
      <c r="I3021">
        <f t="shared" si="143"/>
        <v>0.86979273862176398</v>
      </c>
    </row>
    <row r="3022" spans="1:9" x14ac:dyDescent="0.3">
      <c r="A3022" s="2">
        <v>3021</v>
      </c>
      <c r="B3022" t="s">
        <v>421</v>
      </c>
      <c r="C3022" t="s">
        <v>437</v>
      </c>
      <c r="D3022" t="s">
        <v>165</v>
      </c>
      <c r="E3022">
        <v>497.59686864031698</v>
      </c>
      <c r="F3022">
        <v>639.24956759241502</v>
      </c>
      <c r="G3022">
        <f t="shared" si="141"/>
        <v>1136.846436232732</v>
      </c>
      <c r="H3022">
        <f t="shared" si="142"/>
        <v>0.43769928178624323</v>
      </c>
      <c r="I3022">
        <f t="shared" si="143"/>
        <v>0.56230071821375671</v>
      </c>
    </row>
    <row r="3023" spans="1:9" x14ac:dyDescent="0.3">
      <c r="A3023" s="2">
        <v>3022</v>
      </c>
      <c r="B3023" t="s">
        <v>421</v>
      </c>
      <c r="C3023" t="s">
        <v>437</v>
      </c>
      <c r="D3023" t="s">
        <v>177</v>
      </c>
      <c r="E3023">
        <v>0</v>
      </c>
      <c r="F3023">
        <v>563.50623265868205</v>
      </c>
      <c r="G3023">
        <f t="shared" si="141"/>
        <v>563.50623265868205</v>
      </c>
      <c r="H3023">
        <f t="shared" si="142"/>
        <v>0</v>
      </c>
      <c r="I3023">
        <f t="shared" si="143"/>
        <v>1</v>
      </c>
    </row>
    <row r="3024" spans="1:9" x14ac:dyDescent="0.3">
      <c r="A3024" s="2">
        <v>3023</v>
      </c>
      <c r="B3024" t="s">
        <v>421</v>
      </c>
      <c r="C3024" t="s">
        <v>437</v>
      </c>
      <c r="D3024" t="s">
        <v>46</v>
      </c>
      <c r="E3024">
        <v>0</v>
      </c>
      <c r="F3024" s="1">
        <v>5284.3147342944703</v>
      </c>
      <c r="G3024">
        <f t="shared" si="141"/>
        <v>5284.3147342944703</v>
      </c>
      <c r="H3024">
        <f t="shared" si="142"/>
        <v>0</v>
      </c>
      <c r="I3024">
        <f t="shared" si="143"/>
        <v>1</v>
      </c>
    </row>
    <row r="3025" spans="1:9" x14ac:dyDescent="0.3">
      <c r="A3025" s="2">
        <v>3024</v>
      </c>
      <c r="B3025" t="s">
        <v>421</v>
      </c>
      <c r="C3025" t="s">
        <v>437</v>
      </c>
      <c r="D3025" t="s">
        <v>47</v>
      </c>
      <c r="E3025">
        <v>0</v>
      </c>
      <c r="F3025">
        <v>580.531472588155</v>
      </c>
      <c r="G3025">
        <f t="shared" si="141"/>
        <v>580.531472588155</v>
      </c>
      <c r="H3025">
        <f t="shared" si="142"/>
        <v>0</v>
      </c>
      <c r="I3025">
        <f t="shared" si="143"/>
        <v>1</v>
      </c>
    </row>
    <row r="3026" spans="1:9" x14ac:dyDescent="0.3">
      <c r="A3026" s="2">
        <v>3025</v>
      </c>
      <c r="B3026" t="s">
        <v>421</v>
      </c>
      <c r="C3026" t="s">
        <v>437</v>
      </c>
      <c r="D3026" t="s">
        <v>22</v>
      </c>
      <c r="E3026">
        <v>28.241430110068698</v>
      </c>
      <c r="F3026">
        <v>980.69266432949496</v>
      </c>
      <c r="G3026">
        <f t="shared" si="141"/>
        <v>1008.9340944395636</v>
      </c>
      <c r="H3026">
        <f t="shared" si="142"/>
        <v>2.7991352721364889E-2</v>
      </c>
      <c r="I3026">
        <f t="shared" si="143"/>
        <v>0.97200864727863512</v>
      </c>
    </row>
    <row r="3027" spans="1:9" x14ac:dyDescent="0.3">
      <c r="A3027" s="2">
        <v>3026</v>
      </c>
      <c r="B3027" t="s">
        <v>421</v>
      </c>
      <c r="C3027" t="s">
        <v>437</v>
      </c>
      <c r="D3027" t="s">
        <v>208</v>
      </c>
      <c r="E3027">
        <v>0</v>
      </c>
      <c r="F3027" s="1">
        <v>1032.89457149689</v>
      </c>
      <c r="G3027">
        <f t="shared" si="141"/>
        <v>1032.89457149689</v>
      </c>
      <c r="H3027">
        <f t="shared" si="142"/>
        <v>0</v>
      </c>
      <c r="I3027">
        <f t="shared" si="143"/>
        <v>1</v>
      </c>
    </row>
    <row r="3028" spans="1:9" x14ac:dyDescent="0.3">
      <c r="A3028" s="2">
        <v>3027</v>
      </c>
      <c r="B3028" t="s">
        <v>421</v>
      </c>
      <c r="C3028" t="s">
        <v>437</v>
      </c>
      <c r="D3028" t="s">
        <v>97</v>
      </c>
      <c r="E3028">
        <v>0</v>
      </c>
      <c r="F3028">
        <v>370.74596214417198</v>
      </c>
      <c r="G3028">
        <f t="shared" si="141"/>
        <v>370.74596214417198</v>
      </c>
      <c r="H3028">
        <f t="shared" si="142"/>
        <v>0</v>
      </c>
      <c r="I3028">
        <f t="shared" si="143"/>
        <v>1</v>
      </c>
    </row>
    <row r="3029" spans="1:9" x14ac:dyDescent="0.3">
      <c r="A3029" s="2">
        <v>3028</v>
      </c>
      <c r="B3029" t="s">
        <v>421</v>
      </c>
      <c r="C3029" t="s">
        <v>211</v>
      </c>
      <c r="D3029" t="s">
        <v>196</v>
      </c>
      <c r="E3029">
        <v>81.984646124194995</v>
      </c>
      <c r="F3029">
        <v>239.349361000964</v>
      </c>
      <c r="G3029">
        <f t="shared" si="141"/>
        <v>321.33400712515902</v>
      </c>
      <c r="H3029">
        <f t="shared" si="142"/>
        <v>0.25513840523036246</v>
      </c>
      <c r="I3029">
        <f t="shared" si="143"/>
        <v>0.74486159476963743</v>
      </c>
    </row>
    <row r="3030" spans="1:9" x14ac:dyDescent="0.3">
      <c r="A3030" s="2">
        <v>3029</v>
      </c>
      <c r="B3030" t="s">
        <v>421</v>
      </c>
      <c r="C3030" t="s">
        <v>211</v>
      </c>
      <c r="D3030" t="s">
        <v>181</v>
      </c>
      <c r="E3030" s="1">
        <v>1027.53334266145</v>
      </c>
      <c r="F3030" s="1">
        <v>1013.18712903255</v>
      </c>
      <c r="G3030">
        <f t="shared" si="141"/>
        <v>2040.720471694</v>
      </c>
      <c r="H3030">
        <f t="shared" si="142"/>
        <v>0.50351498743406808</v>
      </c>
      <c r="I3030">
        <f t="shared" si="143"/>
        <v>0.49648501256593186</v>
      </c>
    </row>
    <row r="3031" spans="1:9" x14ac:dyDescent="0.3">
      <c r="A3031" s="2">
        <v>3030</v>
      </c>
      <c r="B3031" t="s">
        <v>421</v>
      </c>
      <c r="C3031" t="s">
        <v>211</v>
      </c>
      <c r="D3031" t="s">
        <v>192</v>
      </c>
      <c r="E3031">
        <v>261.76156392604702</v>
      </c>
      <c r="F3031" s="1">
        <v>1983.3073656173101</v>
      </c>
      <c r="G3031">
        <f t="shared" si="141"/>
        <v>2245.0689295433572</v>
      </c>
      <c r="H3031">
        <f t="shared" si="142"/>
        <v>0.1165939987327199</v>
      </c>
      <c r="I3031">
        <f t="shared" si="143"/>
        <v>0.88340600126728008</v>
      </c>
    </row>
    <row r="3032" spans="1:9" x14ac:dyDescent="0.3">
      <c r="A3032" s="2">
        <v>3031</v>
      </c>
      <c r="B3032" t="s">
        <v>421</v>
      </c>
      <c r="C3032" t="s">
        <v>211</v>
      </c>
      <c r="D3032" t="s">
        <v>165</v>
      </c>
      <c r="E3032">
        <v>0</v>
      </c>
      <c r="F3032">
        <v>339.54055050587101</v>
      </c>
      <c r="G3032">
        <f t="shared" si="141"/>
        <v>339.54055050587101</v>
      </c>
      <c r="H3032">
        <f t="shared" si="142"/>
        <v>0</v>
      </c>
      <c r="I3032">
        <f t="shared" si="143"/>
        <v>1</v>
      </c>
    </row>
    <row r="3033" spans="1:9" x14ac:dyDescent="0.3">
      <c r="A3033" s="2">
        <v>3032</v>
      </c>
      <c r="B3033" t="s">
        <v>421</v>
      </c>
      <c r="C3033" t="s">
        <v>211</v>
      </c>
      <c r="D3033" t="s">
        <v>205</v>
      </c>
      <c r="E3033">
        <v>76.038676263796106</v>
      </c>
      <c r="F3033" s="1">
        <v>1159.31316356972</v>
      </c>
      <c r="G3033">
        <f t="shared" si="141"/>
        <v>1235.3518398335161</v>
      </c>
      <c r="H3033">
        <f t="shared" si="142"/>
        <v>6.1552242698763103E-2</v>
      </c>
      <c r="I3033">
        <f t="shared" si="143"/>
        <v>0.93844775730123686</v>
      </c>
    </row>
    <row r="3034" spans="1:9" x14ac:dyDescent="0.3">
      <c r="A3034" s="2">
        <v>3033</v>
      </c>
      <c r="B3034" t="s">
        <v>421</v>
      </c>
      <c r="C3034" t="s">
        <v>211</v>
      </c>
      <c r="D3034" t="s">
        <v>46</v>
      </c>
      <c r="E3034">
        <v>0</v>
      </c>
      <c r="F3034" s="1">
        <v>1729.67889895807</v>
      </c>
      <c r="G3034">
        <f t="shared" si="141"/>
        <v>1729.67889895807</v>
      </c>
      <c r="H3034">
        <f t="shared" si="142"/>
        <v>0</v>
      </c>
      <c r="I3034">
        <f t="shared" si="143"/>
        <v>1</v>
      </c>
    </row>
    <row r="3035" spans="1:9" x14ac:dyDescent="0.3">
      <c r="A3035" s="2">
        <v>3034</v>
      </c>
      <c r="B3035" t="s">
        <v>421</v>
      </c>
      <c r="C3035" t="s">
        <v>211</v>
      </c>
      <c r="D3035" t="s">
        <v>22</v>
      </c>
      <c r="E3035">
        <v>5.9853653761083496</v>
      </c>
      <c r="F3035" s="1">
        <v>4398.0796206205796</v>
      </c>
      <c r="G3035">
        <f t="shared" si="141"/>
        <v>4404.0649859966879</v>
      </c>
      <c r="H3035">
        <f t="shared" si="142"/>
        <v>1.3590547358269273E-3</v>
      </c>
      <c r="I3035">
        <f t="shared" si="143"/>
        <v>0.99864094526417302</v>
      </c>
    </row>
    <row r="3036" spans="1:9" x14ac:dyDescent="0.3">
      <c r="A3036" s="2">
        <v>3035</v>
      </c>
      <c r="B3036" t="s">
        <v>421</v>
      </c>
      <c r="C3036" t="s">
        <v>211</v>
      </c>
      <c r="D3036" t="s">
        <v>189</v>
      </c>
      <c r="E3036">
        <v>78.086761975352005</v>
      </c>
      <c r="F3036">
        <v>172.29749343621199</v>
      </c>
      <c r="G3036">
        <f t="shared" si="141"/>
        <v>250.384255411564</v>
      </c>
      <c r="H3036">
        <f t="shared" si="142"/>
        <v>0.31186770049497914</v>
      </c>
      <c r="I3036">
        <f t="shared" si="143"/>
        <v>0.68813229950502086</v>
      </c>
    </row>
    <row r="3037" spans="1:9" x14ac:dyDescent="0.3">
      <c r="A3037" s="2">
        <v>3036</v>
      </c>
      <c r="B3037" t="s">
        <v>421</v>
      </c>
      <c r="C3037" t="s">
        <v>212</v>
      </c>
      <c r="D3037" t="s">
        <v>170</v>
      </c>
      <c r="E3037" s="1">
        <v>90297.594932003005</v>
      </c>
      <c r="F3037" s="1">
        <v>1188.0755203693</v>
      </c>
      <c r="G3037">
        <f t="shared" si="141"/>
        <v>91485.670452372302</v>
      </c>
      <c r="H3037">
        <f t="shared" si="142"/>
        <v>0.98701353431095185</v>
      </c>
      <c r="I3037">
        <f t="shared" si="143"/>
        <v>1.298646568904816E-2</v>
      </c>
    </row>
    <row r="3038" spans="1:9" x14ac:dyDescent="0.3">
      <c r="A3038" s="2">
        <v>3037</v>
      </c>
      <c r="B3038" t="s">
        <v>421</v>
      </c>
      <c r="C3038" t="s">
        <v>212</v>
      </c>
      <c r="D3038" t="s">
        <v>174</v>
      </c>
      <c r="E3038">
        <v>0</v>
      </c>
      <c r="F3038">
        <v>527.86427848359597</v>
      </c>
      <c r="G3038">
        <f t="shared" si="141"/>
        <v>527.86427848359597</v>
      </c>
      <c r="H3038">
        <f t="shared" si="142"/>
        <v>0</v>
      </c>
      <c r="I3038">
        <f t="shared" si="143"/>
        <v>1</v>
      </c>
    </row>
    <row r="3039" spans="1:9" x14ac:dyDescent="0.3">
      <c r="A3039" s="2">
        <v>3038</v>
      </c>
      <c r="B3039" t="s">
        <v>421</v>
      </c>
      <c r="C3039" t="s">
        <v>93</v>
      </c>
      <c r="D3039" t="s">
        <v>60</v>
      </c>
      <c r="E3039">
        <v>845.26747933148704</v>
      </c>
      <c r="F3039">
        <v>0</v>
      </c>
      <c r="G3039">
        <f t="shared" si="141"/>
        <v>845.26747933148704</v>
      </c>
      <c r="H3039">
        <f t="shared" si="142"/>
        <v>1</v>
      </c>
      <c r="I3039">
        <f t="shared" si="143"/>
        <v>0</v>
      </c>
    </row>
    <row r="3040" spans="1:9" x14ac:dyDescent="0.3">
      <c r="A3040" s="2">
        <v>3039</v>
      </c>
      <c r="B3040" t="s">
        <v>421</v>
      </c>
      <c r="C3040" t="s">
        <v>93</v>
      </c>
      <c r="D3040" t="s">
        <v>76</v>
      </c>
      <c r="E3040">
        <v>351.22070045098502</v>
      </c>
      <c r="F3040">
        <v>0</v>
      </c>
      <c r="G3040">
        <f t="shared" si="141"/>
        <v>351.22070045098502</v>
      </c>
      <c r="H3040">
        <f t="shared" si="142"/>
        <v>1</v>
      </c>
      <c r="I3040">
        <f t="shared" si="143"/>
        <v>0</v>
      </c>
    </row>
    <row r="3041" spans="1:9" x14ac:dyDescent="0.3">
      <c r="A3041" s="2">
        <v>3040</v>
      </c>
      <c r="B3041" t="s">
        <v>421</v>
      </c>
      <c r="C3041" t="s">
        <v>93</v>
      </c>
      <c r="D3041" t="s">
        <v>11</v>
      </c>
      <c r="E3041" s="1">
        <v>81148.247664675306</v>
      </c>
      <c r="F3041" s="1">
        <v>58764.044693163203</v>
      </c>
      <c r="G3041">
        <f t="shared" si="141"/>
        <v>139912.29235783851</v>
      </c>
      <c r="H3041">
        <f t="shared" si="142"/>
        <v>0.5799936967448952</v>
      </c>
      <c r="I3041">
        <f t="shared" si="143"/>
        <v>0.4200063032551048</v>
      </c>
    </row>
    <row r="3042" spans="1:9" x14ac:dyDescent="0.3">
      <c r="A3042" s="2">
        <v>3041</v>
      </c>
      <c r="B3042" t="s">
        <v>421</v>
      </c>
      <c r="C3042" t="s">
        <v>93</v>
      </c>
      <c r="D3042" t="s">
        <v>248</v>
      </c>
      <c r="E3042">
        <v>26.121102017376401</v>
      </c>
      <c r="F3042">
        <v>922.141194487608</v>
      </c>
      <c r="G3042">
        <f t="shared" si="141"/>
        <v>948.26229650498442</v>
      </c>
      <c r="H3042">
        <f t="shared" si="142"/>
        <v>2.7546283463606106E-2</v>
      </c>
      <c r="I3042">
        <f t="shared" si="143"/>
        <v>0.9724537165363939</v>
      </c>
    </row>
    <row r="3043" spans="1:9" x14ac:dyDescent="0.3">
      <c r="A3043" s="2">
        <v>3042</v>
      </c>
      <c r="B3043" t="s">
        <v>421</v>
      </c>
      <c r="C3043" t="s">
        <v>93</v>
      </c>
      <c r="D3043" t="s">
        <v>20</v>
      </c>
      <c r="E3043" s="1">
        <v>1096.50681847293</v>
      </c>
      <c r="F3043">
        <v>0</v>
      </c>
      <c r="G3043">
        <f t="shared" si="141"/>
        <v>1096.50681847293</v>
      </c>
      <c r="H3043">
        <f t="shared" si="142"/>
        <v>1</v>
      </c>
      <c r="I3043">
        <f t="shared" si="143"/>
        <v>0</v>
      </c>
    </row>
    <row r="3044" spans="1:9" x14ac:dyDescent="0.3">
      <c r="A3044" s="2">
        <v>3043</v>
      </c>
      <c r="B3044" t="s">
        <v>421</v>
      </c>
      <c r="C3044" t="s">
        <v>93</v>
      </c>
      <c r="D3044" t="s">
        <v>38</v>
      </c>
      <c r="E3044">
        <v>574.939619526966</v>
      </c>
      <c r="F3044">
        <v>864.81919144393498</v>
      </c>
      <c r="G3044">
        <f t="shared" si="141"/>
        <v>1439.7588109709009</v>
      </c>
      <c r="H3044">
        <f t="shared" si="142"/>
        <v>0.3993305094894718</v>
      </c>
      <c r="I3044">
        <f t="shared" si="143"/>
        <v>0.6006694905105282</v>
      </c>
    </row>
    <row r="3045" spans="1:9" x14ac:dyDescent="0.3">
      <c r="A3045" s="2">
        <v>3044</v>
      </c>
      <c r="B3045" t="s">
        <v>421</v>
      </c>
      <c r="C3045" t="s">
        <v>93</v>
      </c>
      <c r="D3045" t="s">
        <v>162</v>
      </c>
      <c r="E3045" s="1">
        <v>1430.97304915886</v>
      </c>
      <c r="F3045" s="1">
        <v>3074.5606350272601</v>
      </c>
      <c r="G3045">
        <f t="shared" si="141"/>
        <v>4505.5336841861199</v>
      </c>
      <c r="H3045">
        <f t="shared" si="142"/>
        <v>0.31760345154701713</v>
      </c>
      <c r="I3045">
        <f t="shared" si="143"/>
        <v>0.68239654845298292</v>
      </c>
    </row>
    <row r="3046" spans="1:9" x14ac:dyDescent="0.3">
      <c r="A3046" s="2">
        <v>3045</v>
      </c>
      <c r="B3046" t="s">
        <v>421</v>
      </c>
      <c r="C3046" t="s">
        <v>93</v>
      </c>
      <c r="D3046" t="s">
        <v>181</v>
      </c>
      <c r="E3046" s="1">
        <v>31023.660681742502</v>
      </c>
      <c r="F3046" s="1">
        <v>24007.890611909701</v>
      </c>
      <c r="G3046">
        <f t="shared" si="141"/>
        <v>55031.551293652199</v>
      </c>
      <c r="H3046">
        <f t="shared" si="142"/>
        <v>0.563743161013181</v>
      </c>
      <c r="I3046">
        <f t="shared" si="143"/>
        <v>0.43625683898681905</v>
      </c>
    </row>
    <row r="3047" spans="1:9" x14ac:dyDescent="0.3">
      <c r="A3047" s="2">
        <v>3046</v>
      </c>
      <c r="B3047" t="s">
        <v>421</v>
      </c>
      <c r="C3047" t="s">
        <v>93</v>
      </c>
      <c r="D3047" t="s">
        <v>191</v>
      </c>
      <c r="E3047">
        <v>516.12603197194096</v>
      </c>
      <c r="F3047" s="1">
        <v>2930.7343009694901</v>
      </c>
      <c r="G3047">
        <f t="shared" si="141"/>
        <v>3446.8603329414309</v>
      </c>
      <c r="H3047">
        <f t="shared" si="142"/>
        <v>0.14973801724408628</v>
      </c>
      <c r="I3047">
        <f t="shared" si="143"/>
        <v>0.8502619827559138</v>
      </c>
    </row>
    <row r="3048" spans="1:9" x14ac:dyDescent="0.3">
      <c r="A3048" s="2">
        <v>3047</v>
      </c>
      <c r="B3048" t="s">
        <v>421</v>
      </c>
      <c r="C3048" t="s">
        <v>93</v>
      </c>
      <c r="D3048" t="s">
        <v>424</v>
      </c>
      <c r="E3048">
        <v>0.97886307521350402</v>
      </c>
      <c r="F3048">
        <v>627.73354076302905</v>
      </c>
      <c r="G3048">
        <f t="shared" si="141"/>
        <v>628.71240383824261</v>
      </c>
      <c r="H3048">
        <f t="shared" si="142"/>
        <v>1.5569329780001436E-3</v>
      </c>
      <c r="I3048">
        <f t="shared" si="143"/>
        <v>0.99844306702199981</v>
      </c>
    </row>
    <row r="3049" spans="1:9" x14ac:dyDescent="0.3">
      <c r="A3049" s="2">
        <v>3048</v>
      </c>
      <c r="B3049" t="s">
        <v>421</v>
      </c>
      <c r="C3049" t="s">
        <v>93</v>
      </c>
      <c r="D3049" t="s">
        <v>187</v>
      </c>
      <c r="E3049">
        <v>674.36473830921602</v>
      </c>
      <c r="F3049">
        <v>899.43968044989401</v>
      </c>
      <c r="G3049">
        <f t="shared" si="141"/>
        <v>1573.8044187591099</v>
      </c>
      <c r="H3049">
        <f t="shared" si="142"/>
        <v>0.42849335677995437</v>
      </c>
      <c r="I3049">
        <f t="shared" si="143"/>
        <v>0.57150664322004574</v>
      </c>
    </row>
    <row r="3050" spans="1:9" x14ac:dyDescent="0.3">
      <c r="A3050" s="2">
        <v>3049</v>
      </c>
      <c r="B3050" t="s">
        <v>421</v>
      </c>
      <c r="C3050" t="s">
        <v>93</v>
      </c>
      <c r="D3050" t="s">
        <v>182</v>
      </c>
      <c r="E3050">
        <v>0</v>
      </c>
      <c r="F3050">
        <v>275.12536671610798</v>
      </c>
      <c r="G3050">
        <f t="shared" si="141"/>
        <v>275.12536671610798</v>
      </c>
      <c r="H3050">
        <f t="shared" si="142"/>
        <v>0</v>
      </c>
      <c r="I3050">
        <f t="shared" si="143"/>
        <v>1</v>
      </c>
    </row>
    <row r="3051" spans="1:9" x14ac:dyDescent="0.3">
      <c r="A3051" s="2">
        <v>3050</v>
      </c>
      <c r="B3051" t="s">
        <v>421</v>
      </c>
      <c r="C3051" t="s">
        <v>93</v>
      </c>
      <c r="D3051" t="s">
        <v>245</v>
      </c>
      <c r="E3051">
        <v>0</v>
      </c>
      <c r="F3051">
        <v>689.64616473962701</v>
      </c>
      <c r="G3051">
        <f t="shared" si="141"/>
        <v>689.64616473962701</v>
      </c>
      <c r="H3051">
        <f t="shared" si="142"/>
        <v>0</v>
      </c>
      <c r="I3051">
        <f t="shared" si="143"/>
        <v>1</v>
      </c>
    </row>
    <row r="3052" spans="1:9" x14ac:dyDescent="0.3">
      <c r="A3052" s="2">
        <v>3051</v>
      </c>
      <c r="B3052" t="s">
        <v>421</v>
      </c>
      <c r="C3052" t="s">
        <v>93</v>
      </c>
      <c r="D3052" t="s">
        <v>94</v>
      </c>
      <c r="E3052" s="1">
        <v>17087.216112236201</v>
      </c>
      <c r="F3052" s="1">
        <v>127066.49343026899</v>
      </c>
      <c r="G3052">
        <f t="shared" si="141"/>
        <v>144153.70954250521</v>
      </c>
      <c r="H3052">
        <f t="shared" si="142"/>
        <v>0.1185346958220167</v>
      </c>
      <c r="I3052">
        <f t="shared" si="143"/>
        <v>0.88146530417798319</v>
      </c>
    </row>
    <row r="3053" spans="1:9" x14ac:dyDescent="0.3">
      <c r="A3053" s="2">
        <v>3052</v>
      </c>
      <c r="B3053" t="s">
        <v>421</v>
      </c>
      <c r="C3053" t="s">
        <v>93</v>
      </c>
      <c r="D3053" t="s">
        <v>188</v>
      </c>
      <c r="E3053">
        <v>0</v>
      </c>
      <c r="F3053" s="1">
        <v>1320.1576773899201</v>
      </c>
      <c r="G3053">
        <f t="shared" si="141"/>
        <v>1320.1576773899201</v>
      </c>
      <c r="H3053">
        <f t="shared" si="142"/>
        <v>0</v>
      </c>
      <c r="I3053">
        <f t="shared" si="143"/>
        <v>1</v>
      </c>
    </row>
    <row r="3054" spans="1:9" x14ac:dyDescent="0.3">
      <c r="A3054" s="2">
        <v>3053</v>
      </c>
      <c r="B3054" t="s">
        <v>421</v>
      </c>
      <c r="C3054" t="s">
        <v>93</v>
      </c>
      <c r="D3054" t="s">
        <v>438</v>
      </c>
      <c r="E3054">
        <v>42.1383999903437</v>
      </c>
      <c r="F3054" s="1">
        <v>1454.0454872021</v>
      </c>
      <c r="G3054">
        <f t="shared" si="141"/>
        <v>1496.1838871924438</v>
      </c>
      <c r="H3054">
        <f t="shared" si="142"/>
        <v>2.8163917785143031E-2</v>
      </c>
      <c r="I3054">
        <f t="shared" si="143"/>
        <v>0.97183608221485696</v>
      </c>
    </row>
    <row r="3055" spans="1:9" x14ac:dyDescent="0.3">
      <c r="A3055" s="2">
        <v>3054</v>
      </c>
      <c r="B3055" t="s">
        <v>421</v>
      </c>
      <c r="C3055" t="s">
        <v>93</v>
      </c>
      <c r="D3055" t="s">
        <v>165</v>
      </c>
      <c r="E3055" s="1">
        <v>1070.3174909322299</v>
      </c>
      <c r="F3055" s="1">
        <v>30390.783302130101</v>
      </c>
      <c r="G3055">
        <f t="shared" si="141"/>
        <v>31461.100793062331</v>
      </c>
      <c r="H3055">
        <f t="shared" si="142"/>
        <v>3.4020344614523211E-2</v>
      </c>
      <c r="I3055">
        <f t="shared" si="143"/>
        <v>0.96597965538547681</v>
      </c>
    </row>
    <row r="3056" spans="1:9" x14ac:dyDescent="0.3">
      <c r="A3056" s="2">
        <v>3055</v>
      </c>
      <c r="B3056" t="s">
        <v>421</v>
      </c>
      <c r="C3056" t="s">
        <v>93</v>
      </c>
      <c r="D3056" t="s">
        <v>95</v>
      </c>
      <c r="E3056" s="1">
        <v>1076.7834407411799</v>
      </c>
      <c r="F3056" s="1">
        <v>30107.481319175498</v>
      </c>
      <c r="G3056">
        <f t="shared" si="141"/>
        <v>31184.264759916678</v>
      </c>
      <c r="H3056">
        <f t="shared" si="142"/>
        <v>3.4529704292571461E-2</v>
      </c>
      <c r="I3056">
        <f t="shared" si="143"/>
        <v>0.96547029570742859</v>
      </c>
    </row>
    <row r="3057" spans="1:9" x14ac:dyDescent="0.3">
      <c r="A3057" s="2">
        <v>3056</v>
      </c>
      <c r="B3057" t="s">
        <v>421</v>
      </c>
      <c r="C3057" t="s">
        <v>93</v>
      </c>
      <c r="D3057" t="s">
        <v>215</v>
      </c>
      <c r="E3057">
        <v>433.25890737977699</v>
      </c>
      <c r="F3057" s="1">
        <v>2653.5970633476099</v>
      </c>
      <c r="G3057">
        <f t="shared" si="141"/>
        <v>3086.8559707273871</v>
      </c>
      <c r="H3057">
        <f t="shared" si="142"/>
        <v>0.14035604883686356</v>
      </c>
      <c r="I3057">
        <f t="shared" si="143"/>
        <v>0.85964395116313641</v>
      </c>
    </row>
    <row r="3058" spans="1:9" x14ac:dyDescent="0.3">
      <c r="A3058" s="2">
        <v>3057</v>
      </c>
      <c r="B3058" t="s">
        <v>421</v>
      </c>
      <c r="C3058" t="s">
        <v>93</v>
      </c>
      <c r="D3058" t="s">
        <v>104</v>
      </c>
      <c r="E3058">
        <v>348.54450294400101</v>
      </c>
      <c r="F3058" s="1">
        <v>9968.4407629287507</v>
      </c>
      <c r="G3058">
        <f t="shared" si="141"/>
        <v>10316.985265872752</v>
      </c>
      <c r="H3058">
        <f t="shared" si="142"/>
        <v>3.3783561182057803E-2</v>
      </c>
      <c r="I3058">
        <f t="shared" si="143"/>
        <v>0.96621643881794217</v>
      </c>
    </row>
    <row r="3059" spans="1:9" x14ac:dyDescent="0.3">
      <c r="A3059" s="2">
        <v>3058</v>
      </c>
      <c r="B3059" t="s">
        <v>421</v>
      </c>
      <c r="C3059" t="s">
        <v>93</v>
      </c>
      <c r="D3059" t="s">
        <v>231</v>
      </c>
      <c r="E3059">
        <v>460.38739616762501</v>
      </c>
      <c r="F3059">
        <v>0</v>
      </c>
      <c r="G3059">
        <f t="shared" si="141"/>
        <v>460.38739616762501</v>
      </c>
      <c r="H3059">
        <f t="shared" si="142"/>
        <v>1</v>
      </c>
      <c r="I3059">
        <f t="shared" si="143"/>
        <v>0</v>
      </c>
    </row>
    <row r="3060" spans="1:9" x14ac:dyDescent="0.3">
      <c r="A3060" s="2">
        <v>3059</v>
      </c>
      <c r="B3060" t="s">
        <v>421</v>
      </c>
      <c r="C3060" t="s">
        <v>93</v>
      </c>
      <c r="D3060" t="s">
        <v>176</v>
      </c>
      <c r="E3060">
        <v>285.47685527319197</v>
      </c>
      <c r="F3060" s="1">
        <v>1775.2816208910101</v>
      </c>
      <c r="G3060">
        <f t="shared" si="141"/>
        <v>2060.758476164202</v>
      </c>
      <c r="H3060">
        <f t="shared" si="142"/>
        <v>0.13852999202728747</v>
      </c>
      <c r="I3060">
        <f t="shared" si="143"/>
        <v>0.86147000797271256</v>
      </c>
    </row>
    <row r="3061" spans="1:9" x14ac:dyDescent="0.3">
      <c r="A3061" s="2">
        <v>3060</v>
      </c>
      <c r="B3061" t="s">
        <v>421</v>
      </c>
      <c r="C3061" t="s">
        <v>93</v>
      </c>
      <c r="D3061" t="s">
        <v>166</v>
      </c>
      <c r="E3061" s="1">
        <v>182511.737781309</v>
      </c>
      <c r="F3061" s="1">
        <v>260464.602892628</v>
      </c>
      <c r="G3061">
        <f t="shared" si="141"/>
        <v>442976.340673937</v>
      </c>
      <c r="H3061">
        <f t="shared" si="142"/>
        <v>0.41201238310750099</v>
      </c>
      <c r="I3061">
        <f t="shared" si="143"/>
        <v>0.58798761689249901</v>
      </c>
    </row>
    <row r="3062" spans="1:9" x14ac:dyDescent="0.3">
      <c r="A3062" s="2">
        <v>3061</v>
      </c>
      <c r="B3062" t="s">
        <v>421</v>
      </c>
      <c r="C3062" t="s">
        <v>93</v>
      </c>
      <c r="D3062" t="s">
        <v>167</v>
      </c>
      <c r="E3062">
        <v>319.13654756146502</v>
      </c>
      <c r="F3062">
        <v>248.589946347894</v>
      </c>
      <c r="G3062">
        <f t="shared" si="141"/>
        <v>567.72649390935908</v>
      </c>
      <c r="H3062">
        <f t="shared" si="142"/>
        <v>0.56213079887093853</v>
      </c>
      <c r="I3062">
        <f t="shared" si="143"/>
        <v>0.43786920112906141</v>
      </c>
    </row>
    <row r="3063" spans="1:9" x14ac:dyDescent="0.3">
      <c r="A3063" s="2">
        <v>3062</v>
      </c>
      <c r="B3063" t="s">
        <v>421</v>
      </c>
      <c r="C3063" t="s">
        <v>93</v>
      </c>
      <c r="D3063" t="s">
        <v>205</v>
      </c>
      <c r="E3063" s="1">
        <v>1447.4114484719601</v>
      </c>
      <c r="F3063" s="1">
        <v>3184.5363047699798</v>
      </c>
      <c r="G3063">
        <f t="shared" si="141"/>
        <v>4631.9477532419396</v>
      </c>
      <c r="H3063">
        <f t="shared" si="142"/>
        <v>0.31248440733358973</v>
      </c>
      <c r="I3063">
        <f t="shared" si="143"/>
        <v>0.68751559266641027</v>
      </c>
    </row>
    <row r="3064" spans="1:9" x14ac:dyDescent="0.3">
      <c r="A3064" s="2">
        <v>3063</v>
      </c>
      <c r="B3064" t="s">
        <v>421</v>
      </c>
      <c r="C3064" t="s">
        <v>93</v>
      </c>
      <c r="D3064" t="s">
        <v>177</v>
      </c>
      <c r="E3064" s="1">
        <v>6588.5593087822399</v>
      </c>
      <c r="F3064" s="1">
        <v>17142.666335506299</v>
      </c>
      <c r="G3064">
        <f t="shared" si="141"/>
        <v>23731.225644288541</v>
      </c>
      <c r="H3064">
        <f t="shared" si="142"/>
        <v>0.27763249178695187</v>
      </c>
      <c r="I3064">
        <f t="shared" si="143"/>
        <v>0.72236750821304807</v>
      </c>
    </row>
    <row r="3065" spans="1:9" x14ac:dyDescent="0.3">
      <c r="A3065" s="2">
        <v>3064</v>
      </c>
      <c r="B3065" t="s">
        <v>421</v>
      </c>
      <c r="C3065" t="s">
        <v>93</v>
      </c>
      <c r="D3065" t="s">
        <v>183</v>
      </c>
      <c r="E3065">
        <v>0</v>
      </c>
      <c r="F3065">
        <v>589.21469593676295</v>
      </c>
      <c r="G3065">
        <f t="shared" si="141"/>
        <v>589.21469593676295</v>
      </c>
      <c r="H3065">
        <f t="shared" si="142"/>
        <v>0</v>
      </c>
      <c r="I3065">
        <f t="shared" si="143"/>
        <v>1</v>
      </c>
    </row>
    <row r="3066" spans="1:9" x14ac:dyDescent="0.3">
      <c r="A3066" s="2">
        <v>3065</v>
      </c>
      <c r="B3066" t="s">
        <v>421</v>
      </c>
      <c r="C3066" t="s">
        <v>93</v>
      </c>
      <c r="D3066" t="s">
        <v>309</v>
      </c>
      <c r="E3066">
        <v>0</v>
      </c>
      <c r="F3066">
        <v>622.65656580139103</v>
      </c>
      <c r="G3066">
        <f t="shared" si="141"/>
        <v>622.65656580139103</v>
      </c>
      <c r="H3066">
        <f t="shared" si="142"/>
        <v>0</v>
      </c>
      <c r="I3066">
        <f t="shared" si="143"/>
        <v>1</v>
      </c>
    </row>
    <row r="3067" spans="1:9" x14ac:dyDescent="0.3">
      <c r="A3067" s="2">
        <v>3066</v>
      </c>
      <c r="B3067" t="s">
        <v>421</v>
      </c>
      <c r="C3067" t="s">
        <v>93</v>
      </c>
      <c r="D3067" t="s">
        <v>184</v>
      </c>
      <c r="E3067">
        <v>535.60076128215405</v>
      </c>
      <c r="F3067" s="1">
        <v>5976.13351434572</v>
      </c>
      <c r="G3067">
        <f t="shared" si="141"/>
        <v>6511.734275627874</v>
      </c>
      <c r="H3067">
        <f t="shared" si="142"/>
        <v>8.2251630458386668E-2</v>
      </c>
      <c r="I3067">
        <f t="shared" si="143"/>
        <v>0.91774836954161332</v>
      </c>
    </row>
    <row r="3068" spans="1:9" x14ac:dyDescent="0.3">
      <c r="A3068" s="2">
        <v>3067</v>
      </c>
      <c r="B3068" t="s">
        <v>421</v>
      </c>
      <c r="C3068" t="s">
        <v>93</v>
      </c>
      <c r="D3068" t="s">
        <v>169</v>
      </c>
      <c r="E3068" s="1">
        <v>14955.1575485016</v>
      </c>
      <c r="F3068" s="1">
        <v>23680.054039626099</v>
      </c>
      <c r="G3068">
        <f t="shared" si="141"/>
        <v>38635.211588127699</v>
      </c>
      <c r="H3068">
        <f t="shared" si="142"/>
        <v>0.387086207989015</v>
      </c>
      <c r="I3068">
        <f t="shared" si="143"/>
        <v>0.61291379201098506</v>
      </c>
    </row>
    <row r="3069" spans="1:9" x14ac:dyDescent="0.3">
      <c r="A3069" s="2">
        <v>3068</v>
      </c>
      <c r="B3069" t="s">
        <v>421</v>
      </c>
      <c r="C3069" t="s">
        <v>93</v>
      </c>
      <c r="D3069" t="s">
        <v>46</v>
      </c>
      <c r="E3069">
        <v>60.362807059144302</v>
      </c>
      <c r="F3069" s="1">
        <v>41762.020641911302</v>
      </c>
      <c r="G3069">
        <f t="shared" si="141"/>
        <v>41822.383448970446</v>
      </c>
      <c r="H3069">
        <f t="shared" si="142"/>
        <v>1.4433134145211007E-3</v>
      </c>
      <c r="I3069">
        <f t="shared" si="143"/>
        <v>0.99855668658547891</v>
      </c>
    </row>
    <row r="3070" spans="1:9" x14ac:dyDescent="0.3">
      <c r="A3070" s="2">
        <v>3069</v>
      </c>
      <c r="B3070" t="s">
        <v>421</v>
      </c>
      <c r="C3070" t="s">
        <v>93</v>
      </c>
      <c r="D3070" t="s">
        <v>439</v>
      </c>
      <c r="E3070">
        <v>603.94809432727698</v>
      </c>
      <c r="F3070">
        <v>871.39147389658604</v>
      </c>
      <c r="G3070">
        <f t="shared" si="141"/>
        <v>1475.3395682238629</v>
      </c>
      <c r="H3070">
        <f t="shared" si="142"/>
        <v>0.40936209353780173</v>
      </c>
      <c r="I3070">
        <f t="shared" si="143"/>
        <v>0.59063790646219838</v>
      </c>
    </row>
    <row r="3071" spans="1:9" x14ac:dyDescent="0.3">
      <c r="A3071" s="2">
        <v>3070</v>
      </c>
      <c r="B3071" t="s">
        <v>421</v>
      </c>
      <c r="C3071" t="s">
        <v>93</v>
      </c>
      <c r="D3071" t="s">
        <v>106</v>
      </c>
      <c r="E3071">
        <v>452.36856464312001</v>
      </c>
      <c r="F3071" s="1">
        <v>5421.5558148544496</v>
      </c>
      <c r="G3071">
        <f t="shared" si="141"/>
        <v>5873.92437949757</v>
      </c>
      <c r="H3071">
        <f t="shared" si="142"/>
        <v>7.7013004495269585E-2</v>
      </c>
      <c r="I3071">
        <f t="shared" si="143"/>
        <v>0.92298699550473029</v>
      </c>
    </row>
    <row r="3072" spans="1:9" x14ac:dyDescent="0.3">
      <c r="A3072" s="2">
        <v>3071</v>
      </c>
      <c r="B3072" t="s">
        <v>421</v>
      </c>
      <c r="C3072" t="s">
        <v>93</v>
      </c>
      <c r="D3072" t="s">
        <v>216</v>
      </c>
      <c r="E3072">
        <v>0</v>
      </c>
      <c r="F3072" s="1">
        <v>1274.48484028034</v>
      </c>
      <c r="G3072">
        <f t="shared" si="141"/>
        <v>1274.48484028034</v>
      </c>
      <c r="H3072">
        <f t="shared" si="142"/>
        <v>0</v>
      </c>
      <c r="I3072">
        <f t="shared" si="143"/>
        <v>1</v>
      </c>
    </row>
    <row r="3073" spans="1:9" x14ac:dyDescent="0.3">
      <c r="A3073" s="2">
        <v>3072</v>
      </c>
      <c r="B3073" t="s">
        <v>421</v>
      </c>
      <c r="C3073" t="s">
        <v>93</v>
      </c>
      <c r="D3073" t="s">
        <v>107</v>
      </c>
      <c r="E3073">
        <v>213.35267448528501</v>
      </c>
      <c r="F3073" s="1">
        <v>4807.3680852443204</v>
      </c>
      <c r="G3073">
        <f t="shared" si="141"/>
        <v>5020.7207597296056</v>
      </c>
      <c r="H3073">
        <f t="shared" si="142"/>
        <v>4.2494431515999159E-2</v>
      </c>
      <c r="I3073">
        <f t="shared" si="143"/>
        <v>0.95750556848400081</v>
      </c>
    </row>
    <row r="3074" spans="1:9" x14ac:dyDescent="0.3">
      <c r="A3074" s="2">
        <v>3073</v>
      </c>
      <c r="B3074" t="s">
        <v>421</v>
      </c>
      <c r="C3074" t="s">
        <v>93</v>
      </c>
      <c r="D3074" t="s">
        <v>47</v>
      </c>
      <c r="E3074">
        <v>64.182910453509507</v>
      </c>
      <c r="F3074" s="1">
        <v>3229.1773286196599</v>
      </c>
      <c r="G3074">
        <f t="shared" si="141"/>
        <v>3293.3602390731694</v>
      </c>
      <c r="H3074">
        <f t="shared" si="142"/>
        <v>1.9488578774963322E-2</v>
      </c>
      <c r="I3074">
        <f t="shared" si="143"/>
        <v>0.98051142122503665</v>
      </c>
    </row>
    <row r="3075" spans="1:9" x14ac:dyDescent="0.3">
      <c r="A3075" s="2">
        <v>3074</v>
      </c>
      <c r="B3075" t="s">
        <v>421</v>
      </c>
      <c r="C3075" t="s">
        <v>93</v>
      </c>
      <c r="D3075" t="s">
        <v>15</v>
      </c>
      <c r="E3075" s="1">
        <v>3213.4120251931199</v>
      </c>
      <c r="F3075" s="1">
        <v>1282.3790164176401</v>
      </c>
      <c r="G3075">
        <f t="shared" ref="G3075:G3138" si="144">SUM(E3075:F3075)</f>
        <v>4495.7910416107597</v>
      </c>
      <c r="H3075">
        <f t="shared" ref="H3075:H3138" si="145">E3075/G3075</f>
        <v>0.71476009348553116</v>
      </c>
      <c r="I3075">
        <f t="shared" ref="I3075:I3138" si="146">F3075/G3075</f>
        <v>0.28523990651446895</v>
      </c>
    </row>
    <row r="3076" spans="1:9" x14ac:dyDescent="0.3">
      <c r="A3076" s="2">
        <v>3075</v>
      </c>
      <c r="B3076" t="s">
        <v>421</v>
      </c>
      <c r="C3076" t="s">
        <v>93</v>
      </c>
      <c r="D3076" t="s">
        <v>26</v>
      </c>
      <c r="E3076" s="1">
        <v>2921.01008425184</v>
      </c>
      <c r="F3076">
        <v>485.22852274580703</v>
      </c>
      <c r="G3076">
        <f t="shared" si="144"/>
        <v>3406.2386069976469</v>
      </c>
      <c r="H3076">
        <f t="shared" si="145"/>
        <v>0.8575471131855027</v>
      </c>
      <c r="I3076">
        <f t="shared" si="146"/>
        <v>0.14245288681449739</v>
      </c>
    </row>
    <row r="3077" spans="1:9" x14ac:dyDescent="0.3">
      <c r="A3077" s="2">
        <v>3076</v>
      </c>
      <c r="B3077" t="s">
        <v>421</v>
      </c>
      <c r="C3077" t="s">
        <v>93</v>
      </c>
      <c r="D3077" t="s">
        <v>440</v>
      </c>
      <c r="E3077">
        <v>583.25252223085704</v>
      </c>
      <c r="F3077">
        <v>27.8337286125665</v>
      </c>
      <c r="G3077">
        <f t="shared" si="144"/>
        <v>611.0862508434235</v>
      </c>
      <c r="H3077">
        <f t="shared" si="145"/>
        <v>0.9544520457232506</v>
      </c>
      <c r="I3077">
        <f t="shared" si="146"/>
        <v>4.5547954276749451E-2</v>
      </c>
    </row>
    <row r="3078" spans="1:9" x14ac:dyDescent="0.3">
      <c r="A3078" s="2">
        <v>3077</v>
      </c>
      <c r="B3078" t="s">
        <v>421</v>
      </c>
      <c r="C3078" t="s">
        <v>93</v>
      </c>
      <c r="D3078" t="s">
        <v>28</v>
      </c>
      <c r="E3078" s="1">
        <v>1861.8692741443399</v>
      </c>
      <c r="F3078" s="1">
        <v>1472.4614547297001</v>
      </c>
      <c r="G3078">
        <f t="shared" si="144"/>
        <v>3334.3307288740398</v>
      </c>
      <c r="H3078">
        <f t="shared" si="145"/>
        <v>0.55839370042727254</v>
      </c>
      <c r="I3078">
        <f t="shared" si="146"/>
        <v>0.44160629957272751</v>
      </c>
    </row>
    <row r="3079" spans="1:9" x14ac:dyDescent="0.3">
      <c r="A3079" s="2">
        <v>3078</v>
      </c>
      <c r="B3079" t="s">
        <v>421</v>
      </c>
      <c r="C3079" t="s">
        <v>93</v>
      </c>
      <c r="D3079" t="s">
        <v>108</v>
      </c>
      <c r="E3079">
        <v>0</v>
      </c>
      <c r="F3079" s="1">
        <v>3938.9120336739902</v>
      </c>
      <c r="G3079">
        <f t="shared" si="144"/>
        <v>3938.9120336739902</v>
      </c>
      <c r="H3079">
        <f t="shared" si="145"/>
        <v>0</v>
      </c>
      <c r="I3079">
        <f t="shared" si="146"/>
        <v>1</v>
      </c>
    </row>
    <row r="3080" spans="1:9" x14ac:dyDescent="0.3">
      <c r="A3080" s="2">
        <v>3079</v>
      </c>
      <c r="B3080" t="s">
        <v>421</v>
      </c>
      <c r="C3080" t="s">
        <v>93</v>
      </c>
      <c r="D3080" t="s">
        <v>246</v>
      </c>
      <c r="E3080">
        <v>0</v>
      </c>
      <c r="F3080">
        <v>595.13299872440302</v>
      </c>
      <c r="G3080">
        <f t="shared" si="144"/>
        <v>595.13299872440302</v>
      </c>
      <c r="H3080">
        <f t="shared" si="145"/>
        <v>0</v>
      </c>
      <c r="I3080">
        <f t="shared" si="146"/>
        <v>1</v>
      </c>
    </row>
    <row r="3081" spans="1:9" x14ac:dyDescent="0.3">
      <c r="A3081" s="2">
        <v>3080</v>
      </c>
      <c r="B3081" t="s">
        <v>421</v>
      </c>
      <c r="C3081" t="s">
        <v>93</v>
      </c>
      <c r="D3081" t="s">
        <v>110</v>
      </c>
      <c r="E3081">
        <v>0</v>
      </c>
      <c r="F3081" s="1">
        <v>1374.62805257931</v>
      </c>
      <c r="G3081">
        <f t="shared" si="144"/>
        <v>1374.62805257931</v>
      </c>
      <c r="H3081">
        <f t="shared" si="145"/>
        <v>0</v>
      </c>
      <c r="I3081">
        <f t="shared" si="146"/>
        <v>1</v>
      </c>
    </row>
    <row r="3082" spans="1:9" x14ac:dyDescent="0.3">
      <c r="A3082" s="2">
        <v>3081</v>
      </c>
      <c r="B3082" t="s">
        <v>421</v>
      </c>
      <c r="C3082" t="s">
        <v>93</v>
      </c>
      <c r="D3082" t="s">
        <v>441</v>
      </c>
      <c r="E3082">
        <v>0</v>
      </c>
      <c r="F3082">
        <v>564.52690433456303</v>
      </c>
      <c r="G3082">
        <f t="shared" si="144"/>
        <v>564.52690433456303</v>
      </c>
      <c r="H3082">
        <f t="shared" si="145"/>
        <v>0</v>
      </c>
      <c r="I3082">
        <f t="shared" si="146"/>
        <v>1</v>
      </c>
    </row>
    <row r="3083" spans="1:9" x14ac:dyDescent="0.3">
      <c r="A3083" s="2">
        <v>3082</v>
      </c>
      <c r="B3083" t="s">
        <v>421</v>
      </c>
      <c r="C3083" t="s">
        <v>93</v>
      </c>
      <c r="D3083" t="s">
        <v>96</v>
      </c>
      <c r="E3083">
        <v>0</v>
      </c>
      <c r="F3083" s="1">
        <v>2141.7066871741299</v>
      </c>
      <c r="G3083">
        <f t="shared" si="144"/>
        <v>2141.7066871741299</v>
      </c>
      <c r="H3083">
        <f t="shared" si="145"/>
        <v>0</v>
      </c>
      <c r="I3083">
        <f t="shared" si="146"/>
        <v>1</v>
      </c>
    </row>
    <row r="3084" spans="1:9" x14ac:dyDescent="0.3">
      <c r="A3084" s="2">
        <v>3083</v>
      </c>
      <c r="B3084" t="s">
        <v>421</v>
      </c>
      <c r="C3084" t="s">
        <v>93</v>
      </c>
      <c r="D3084" t="s">
        <v>29</v>
      </c>
      <c r="E3084" s="1">
        <v>1894.9352121009699</v>
      </c>
      <c r="F3084" s="1">
        <v>1628.23999749973</v>
      </c>
      <c r="G3084">
        <f t="shared" si="144"/>
        <v>3523.1752096006999</v>
      </c>
      <c r="H3084">
        <f t="shared" si="145"/>
        <v>0.53784870163063303</v>
      </c>
      <c r="I3084">
        <f t="shared" si="146"/>
        <v>0.46215129836936691</v>
      </c>
    </row>
    <row r="3085" spans="1:9" x14ac:dyDescent="0.3">
      <c r="A3085" s="2">
        <v>3084</v>
      </c>
      <c r="B3085" t="s">
        <v>421</v>
      </c>
      <c r="C3085" t="s">
        <v>93</v>
      </c>
      <c r="D3085" t="s">
        <v>32</v>
      </c>
      <c r="E3085">
        <v>347.357628779648</v>
      </c>
      <c r="F3085" s="1">
        <v>1228.21920743335</v>
      </c>
      <c r="G3085">
        <f t="shared" si="144"/>
        <v>1575.5768362129979</v>
      </c>
      <c r="H3085">
        <f t="shared" si="145"/>
        <v>0.22046378240400183</v>
      </c>
      <c r="I3085">
        <f t="shared" si="146"/>
        <v>0.77953621759599823</v>
      </c>
    </row>
    <row r="3086" spans="1:9" x14ac:dyDescent="0.3">
      <c r="A3086" s="2">
        <v>3085</v>
      </c>
      <c r="B3086" t="s">
        <v>421</v>
      </c>
      <c r="C3086" t="s">
        <v>93</v>
      </c>
      <c r="D3086" t="s">
        <v>22</v>
      </c>
      <c r="E3086" s="1">
        <v>12366.8127716463</v>
      </c>
      <c r="F3086" s="1">
        <v>204898.40970095</v>
      </c>
      <c r="G3086">
        <f t="shared" si="144"/>
        <v>217265.2224725963</v>
      </c>
      <c r="H3086">
        <f t="shared" si="145"/>
        <v>5.692035122282918E-2</v>
      </c>
      <c r="I3086">
        <f t="shared" si="146"/>
        <v>0.94307964877717076</v>
      </c>
    </row>
    <row r="3087" spans="1:9" x14ac:dyDescent="0.3">
      <c r="A3087" s="2">
        <v>3086</v>
      </c>
      <c r="B3087" t="s">
        <v>421</v>
      </c>
      <c r="C3087" t="s">
        <v>93</v>
      </c>
      <c r="D3087" t="s">
        <v>40</v>
      </c>
      <c r="E3087">
        <v>875.90064481366096</v>
      </c>
      <c r="F3087">
        <v>78.316311441640593</v>
      </c>
      <c r="G3087">
        <f t="shared" si="144"/>
        <v>954.21695625530151</v>
      </c>
      <c r="H3087">
        <f t="shared" si="145"/>
        <v>0.91792609539346004</v>
      </c>
      <c r="I3087">
        <f t="shared" si="146"/>
        <v>8.207390460654003E-2</v>
      </c>
    </row>
    <row r="3088" spans="1:9" x14ac:dyDescent="0.3">
      <c r="A3088" s="2">
        <v>3087</v>
      </c>
      <c r="B3088" t="s">
        <v>421</v>
      </c>
      <c r="C3088" t="s">
        <v>93</v>
      </c>
      <c r="D3088" t="s">
        <v>208</v>
      </c>
      <c r="E3088">
        <v>20.067344485461799</v>
      </c>
      <c r="F3088" s="1">
        <v>1012.37445740676</v>
      </c>
      <c r="G3088">
        <f t="shared" si="144"/>
        <v>1032.4418018922217</v>
      </c>
      <c r="H3088">
        <f t="shared" si="145"/>
        <v>1.9436780309246584E-2</v>
      </c>
      <c r="I3088">
        <f t="shared" si="146"/>
        <v>0.98056321969075344</v>
      </c>
    </row>
    <row r="3089" spans="1:9" x14ac:dyDescent="0.3">
      <c r="A3089" s="2">
        <v>3088</v>
      </c>
      <c r="B3089" t="s">
        <v>421</v>
      </c>
      <c r="C3089" t="s">
        <v>93</v>
      </c>
      <c r="D3089" t="s">
        <v>97</v>
      </c>
      <c r="E3089">
        <v>70.513872021646193</v>
      </c>
      <c r="F3089" s="1">
        <v>2702.4226569592502</v>
      </c>
      <c r="G3089">
        <f t="shared" si="144"/>
        <v>2772.9365289808966</v>
      </c>
      <c r="H3089">
        <f t="shared" si="145"/>
        <v>2.542931339563019E-2</v>
      </c>
      <c r="I3089">
        <f t="shared" si="146"/>
        <v>0.97457068660436974</v>
      </c>
    </row>
    <row r="3090" spans="1:9" x14ac:dyDescent="0.3">
      <c r="A3090" s="2">
        <v>3089</v>
      </c>
      <c r="B3090" t="s">
        <v>421</v>
      </c>
      <c r="C3090" t="s">
        <v>93</v>
      </c>
      <c r="D3090" t="s">
        <v>206</v>
      </c>
      <c r="E3090">
        <v>158.33372778244899</v>
      </c>
      <c r="F3090" s="1">
        <v>1904.49510602173</v>
      </c>
      <c r="G3090">
        <f t="shared" si="144"/>
        <v>2062.8288338041789</v>
      </c>
      <c r="H3090">
        <f t="shared" si="145"/>
        <v>7.6755630514654408E-2</v>
      </c>
      <c r="I3090">
        <f t="shared" si="146"/>
        <v>0.92324436948534561</v>
      </c>
    </row>
    <row r="3091" spans="1:9" x14ac:dyDescent="0.3">
      <c r="A3091" s="2">
        <v>3090</v>
      </c>
      <c r="B3091" t="s">
        <v>421</v>
      </c>
      <c r="C3091" t="s">
        <v>93</v>
      </c>
      <c r="D3091" t="s">
        <v>111</v>
      </c>
      <c r="E3091">
        <v>574.75625506119297</v>
      </c>
      <c r="F3091" s="1">
        <v>10313.663698852601</v>
      </c>
      <c r="G3091">
        <f t="shared" si="144"/>
        <v>10888.419953913794</v>
      </c>
      <c r="H3091">
        <f t="shared" si="145"/>
        <v>5.2786010963381279E-2</v>
      </c>
      <c r="I3091">
        <f t="shared" si="146"/>
        <v>0.94721398903661869</v>
      </c>
    </row>
    <row r="3092" spans="1:9" x14ac:dyDescent="0.3">
      <c r="A3092" s="2">
        <v>3091</v>
      </c>
      <c r="B3092" t="s">
        <v>421</v>
      </c>
      <c r="C3092" t="s">
        <v>93</v>
      </c>
      <c r="D3092" t="s">
        <v>434</v>
      </c>
      <c r="E3092">
        <v>6.3840520817967299</v>
      </c>
      <c r="F3092" s="1">
        <v>2121.3884534628601</v>
      </c>
      <c r="G3092">
        <f t="shared" si="144"/>
        <v>2127.7725055446567</v>
      </c>
      <c r="H3092">
        <f t="shared" si="145"/>
        <v>3.0003452273026582E-3</v>
      </c>
      <c r="I3092">
        <f t="shared" si="146"/>
        <v>0.99699965477269736</v>
      </c>
    </row>
    <row r="3093" spans="1:9" x14ac:dyDescent="0.3">
      <c r="A3093" s="2">
        <v>3092</v>
      </c>
      <c r="B3093" t="s">
        <v>421</v>
      </c>
      <c r="C3093" t="s">
        <v>93</v>
      </c>
      <c r="D3093" t="s">
        <v>310</v>
      </c>
      <c r="E3093">
        <v>476.48694948055902</v>
      </c>
      <c r="F3093" s="1">
        <v>1232.90801768863</v>
      </c>
      <c r="G3093">
        <f t="shared" si="144"/>
        <v>1709.3949671691889</v>
      </c>
      <c r="H3093">
        <f t="shared" si="145"/>
        <v>0.27874596487764097</v>
      </c>
      <c r="I3093">
        <f t="shared" si="146"/>
        <v>0.72125403512235908</v>
      </c>
    </row>
    <row r="3094" spans="1:9" x14ac:dyDescent="0.3">
      <c r="A3094" s="2">
        <v>3093</v>
      </c>
      <c r="B3094" t="s">
        <v>421</v>
      </c>
      <c r="C3094" t="s">
        <v>93</v>
      </c>
      <c r="D3094" t="s">
        <v>43</v>
      </c>
      <c r="E3094">
        <v>748.80956922041605</v>
      </c>
      <c r="F3094">
        <v>0</v>
      </c>
      <c r="G3094">
        <f t="shared" si="144"/>
        <v>748.80956922041605</v>
      </c>
      <c r="H3094">
        <f t="shared" si="145"/>
        <v>1</v>
      </c>
      <c r="I3094">
        <f t="shared" si="146"/>
        <v>0</v>
      </c>
    </row>
    <row r="3095" spans="1:9" x14ac:dyDescent="0.3">
      <c r="A3095" s="2">
        <v>3094</v>
      </c>
      <c r="B3095" t="s">
        <v>421</v>
      </c>
      <c r="C3095" t="s">
        <v>93</v>
      </c>
      <c r="D3095" t="s">
        <v>170</v>
      </c>
      <c r="E3095" s="1">
        <v>152573.821680414</v>
      </c>
      <c r="F3095" s="1">
        <v>45475.280120944699</v>
      </c>
      <c r="G3095">
        <f t="shared" si="144"/>
        <v>198049.10180135869</v>
      </c>
      <c r="H3095">
        <f t="shared" si="145"/>
        <v>0.77038381034135694</v>
      </c>
      <c r="I3095">
        <f t="shared" si="146"/>
        <v>0.22961618965864314</v>
      </c>
    </row>
    <row r="3096" spans="1:9" x14ac:dyDescent="0.3">
      <c r="A3096" s="2">
        <v>3095</v>
      </c>
      <c r="B3096" t="s">
        <v>421</v>
      </c>
      <c r="C3096" t="s">
        <v>93</v>
      </c>
      <c r="D3096" t="s">
        <v>171</v>
      </c>
      <c r="E3096" s="1">
        <v>1545.2089253386901</v>
      </c>
      <c r="F3096" s="1">
        <v>5751.5542712351798</v>
      </c>
      <c r="G3096">
        <f t="shared" si="144"/>
        <v>7296.7631965738701</v>
      </c>
      <c r="H3096">
        <f t="shared" si="145"/>
        <v>0.21176635224564078</v>
      </c>
      <c r="I3096">
        <f t="shared" si="146"/>
        <v>0.78823364775435922</v>
      </c>
    </row>
    <row r="3097" spans="1:9" x14ac:dyDescent="0.3">
      <c r="A3097" s="2">
        <v>3096</v>
      </c>
      <c r="B3097" t="s">
        <v>421</v>
      </c>
      <c r="C3097" t="s">
        <v>93</v>
      </c>
      <c r="D3097" t="s">
        <v>189</v>
      </c>
      <c r="E3097" s="1">
        <v>1809.51882440129</v>
      </c>
      <c r="F3097" s="1">
        <v>2554.0971358061502</v>
      </c>
      <c r="G3097">
        <f t="shared" si="144"/>
        <v>4363.6159602074404</v>
      </c>
      <c r="H3097">
        <f t="shared" si="145"/>
        <v>0.41468333622908188</v>
      </c>
      <c r="I3097">
        <f t="shared" si="146"/>
        <v>0.58531666377091807</v>
      </c>
    </row>
    <row r="3098" spans="1:9" x14ac:dyDescent="0.3">
      <c r="A3098" s="2">
        <v>3097</v>
      </c>
      <c r="B3098" t="s">
        <v>421</v>
      </c>
      <c r="C3098" t="s">
        <v>93</v>
      </c>
      <c r="D3098" t="s">
        <v>173</v>
      </c>
      <c r="E3098">
        <v>527.16840154171803</v>
      </c>
      <c r="F3098" s="1">
        <v>2324.4266019214201</v>
      </c>
      <c r="G3098">
        <f t="shared" si="144"/>
        <v>2851.5950034631383</v>
      </c>
      <c r="H3098">
        <f t="shared" si="145"/>
        <v>0.18486790757505708</v>
      </c>
      <c r="I3098">
        <f t="shared" si="146"/>
        <v>0.81513209242494289</v>
      </c>
    </row>
    <row r="3099" spans="1:9" x14ac:dyDescent="0.3">
      <c r="A3099" s="2">
        <v>3098</v>
      </c>
      <c r="B3099" t="s">
        <v>421</v>
      </c>
      <c r="C3099" t="s">
        <v>93</v>
      </c>
      <c r="D3099" t="s">
        <v>174</v>
      </c>
      <c r="E3099" s="1">
        <v>2388.5429198422698</v>
      </c>
      <c r="F3099" s="1">
        <v>4854.6894814685402</v>
      </c>
      <c r="G3099">
        <f t="shared" si="144"/>
        <v>7243.23240131081</v>
      </c>
      <c r="H3099">
        <f t="shared" si="145"/>
        <v>0.32976201611452016</v>
      </c>
      <c r="I3099">
        <f t="shared" si="146"/>
        <v>0.67023798388547984</v>
      </c>
    </row>
    <row r="3100" spans="1:9" x14ac:dyDescent="0.3">
      <c r="A3100" s="2">
        <v>3099</v>
      </c>
      <c r="B3100" t="s">
        <v>421</v>
      </c>
      <c r="C3100" t="s">
        <v>93</v>
      </c>
      <c r="D3100" t="s">
        <v>311</v>
      </c>
      <c r="E3100">
        <v>375.43806600295699</v>
      </c>
      <c r="F3100" s="1">
        <v>1424.0713727150901</v>
      </c>
      <c r="G3100">
        <f t="shared" si="144"/>
        <v>1799.509438718047</v>
      </c>
      <c r="H3100">
        <f t="shared" si="145"/>
        <v>0.20863356308395659</v>
      </c>
      <c r="I3100">
        <f t="shared" si="146"/>
        <v>0.79136643691604347</v>
      </c>
    </row>
    <row r="3101" spans="1:9" x14ac:dyDescent="0.3">
      <c r="A3101" s="2">
        <v>3100</v>
      </c>
      <c r="B3101" t="s">
        <v>421</v>
      </c>
      <c r="C3101" t="s">
        <v>442</v>
      </c>
      <c r="D3101" t="s">
        <v>181</v>
      </c>
      <c r="E3101" s="1">
        <v>1252.76674917987</v>
      </c>
      <c r="F3101">
        <v>162.10450584423</v>
      </c>
      <c r="G3101">
        <f t="shared" si="144"/>
        <v>1414.8712550241</v>
      </c>
      <c r="H3101">
        <f t="shared" si="145"/>
        <v>0.88542808734815315</v>
      </c>
      <c r="I3101">
        <f t="shared" si="146"/>
        <v>0.11457191265184677</v>
      </c>
    </row>
    <row r="3102" spans="1:9" x14ac:dyDescent="0.3">
      <c r="A3102" s="2">
        <v>3101</v>
      </c>
      <c r="B3102" t="s">
        <v>421</v>
      </c>
      <c r="C3102" t="s">
        <v>442</v>
      </c>
      <c r="D3102" t="s">
        <v>191</v>
      </c>
      <c r="E3102">
        <v>154.86975757339101</v>
      </c>
      <c r="F3102">
        <v>345.80474685686801</v>
      </c>
      <c r="G3102">
        <f t="shared" si="144"/>
        <v>500.67450443025905</v>
      </c>
      <c r="H3102">
        <f t="shared" si="145"/>
        <v>0.30932223670870668</v>
      </c>
      <c r="I3102">
        <f t="shared" si="146"/>
        <v>0.69067776329129327</v>
      </c>
    </row>
    <row r="3103" spans="1:9" x14ac:dyDescent="0.3">
      <c r="A3103" s="2">
        <v>3102</v>
      </c>
      <c r="B3103" t="s">
        <v>421</v>
      </c>
      <c r="C3103" t="s">
        <v>442</v>
      </c>
      <c r="D3103" t="s">
        <v>424</v>
      </c>
      <c r="E3103">
        <v>336.62485039286202</v>
      </c>
      <c r="F3103">
        <v>11.387199253406299</v>
      </c>
      <c r="G3103">
        <f t="shared" si="144"/>
        <v>348.01204964626834</v>
      </c>
      <c r="H3103">
        <f t="shared" si="145"/>
        <v>0.96727929603305207</v>
      </c>
      <c r="I3103">
        <f t="shared" si="146"/>
        <v>3.2720703966947838E-2</v>
      </c>
    </row>
    <row r="3104" spans="1:9" x14ac:dyDescent="0.3">
      <c r="A3104" s="2">
        <v>3103</v>
      </c>
      <c r="B3104" t="s">
        <v>421</v>
      </c>
      <c r="C3104" t="s">
        <v>442</v>
      </c>
      <c r="D3104" t="s">
        <v>94</v>
      </c>
      <c r="E3104">
        <v>3.10070138775226</v>
      </c>
      <c r="F3104" s="1">
        <v>1998.86031619445</v>
      </c>
      <c r="G3104">
        <f t="shared" si="144"/>
        <v>2001.9610175822022</v>
      </c>
      <c r="H3104">
        <f t="shared" si="145"/>
        <v>1.5488320504347397E-3</v>
      </c>
      <c r="I3104">
        <f t="shared" si="146"/>
        <v>0.99845116794956523</v>
      </c>
    </row>
    <row r="3105" spans="1:9" x14ac:dyDescent="0.3">
      <c r="A3105" s="2">
        <v>3104</v>
      </c>
      <c r="B3105" t="s">
        <v>421</v>
      </c>
      <c r="C3105" t="s">
        <v>442</v>
      </c>
      <c r="D3105" t="s">
        <v>165</v>
      </c>
      <c r="E3105">
        <v>941.17343422300496</v>
      </c>
      <c r="F3105">
        <v>214.55414068325399</v>
      </c>
      <c r="G3105">
        <f t="shared" si="144"/>
        <v>1155.727574906259</v>
      </c>
      <c r="H3105">
        <f t="shared" si="145"/>
        <v>0.81435578302208766</v>
      </c>
      <c r="I3105">
        <f t="shared" si="146"/>
        <v>0.18564421697791236</v>
      </c>
    </row>
    <row r="3106" spans="1:9" x14ac:dyDescent="0.3">
      <c r="A3106" s="2">
        <v>3105</v>
      </c>
      <c r="B3106" t="s">
        <v>421</v>
      </c>
      <c r="C3106" t="s">
        <v>442</v>
      </c>
      <c r="D3106" t="s">
        <v>95</v>
      </c>
      <c r="E3106">
        <v>198.964017181049</v>
      </c>
      <c r="F3106" s="1">
        <v>2573.1490130070601</v>
      </c>
      <c r="G3106">
        <f t="shared" si="144"/>
        <v>2772.113030188109</v>
      </c>
      <c r="H3106">
        <f t="shared" si="145"/>
        <v>7.1773414364546234E-2</v>
      </c>
      <c r="I3106">
        <f t="shared" si="146"/>
        <v>0.92822658563545379</v>
      </c>
    </row>
    <row r="3107" spans="1:9" x14ac:dyDescent="0.3">
      <c r="A3107" s="2">
        <v>3106</v>
      </c>
      <c r="B3107" t="s">
        <v>421</v>
      </c>
      <c r="C3107" t="s">
        <v>442</v>
      </c>
      <c r="D3107" t="s">
        <v>215</v>
      </c>
      <c r="E3107">
        <v>6.7920875826635703</v>
      </c>
      <c r="F3107">
        <v>683.451648114524</v>
      </c>
      <c r="G3107">
        <f t="shared" si="144"/>
        <v>690.24373569718762</v>
      </c>
      <c r="H3107">
        <f t="shared" si="145"/>
        <v>9.8401292636189647E-3</v>
      </c>
      <c r="I3107">
        <f t="shared" si="146"/>
        <v>0.99015987073638101</v>
      </c>
    </row>
    <row r="3108" spans="1:9" x14ac:dyDescent="0.3">
      <c r="A3108" s="2">
        <v>3107</v>
      </c>
      <c r="B3108" t="s">
        <v>421</v>
      </c>
      <c r="C3108" t="s">
        <v>442</v>
      </c>
      <c r="D3108" t="s">
        <v>104</v>
      </c>
      <c r="E3108">
        <v>3.8945916903186899</v>
      </c>
      <c r="F3108">
        <v>376.65119198505198</v>
      </c>
      <c r="G3108">
        <f t="shared" si="144"/>
        <v>380.54578367537067</v>
      </c>
      <c r="H3108">
        <f t="shared" si="145"/>
        <v>1.0234226359583109E-2</v>
      </c>
      <c r="I3108">
        <f t="shared" si="146"/>
        <v>0.98976577364041685</v>
      </c>
    </row>
    <row r="3109" spans="1:9" x14ac:dyDescent="0.3">
      <c r="A3109" s="2">
        <v>3108</v>
      </c>
      <c r="B3109" t="s">
        <v>421</v>
      </c>
      <c r="C3109" t="s">
        <v>442</v>
      </c>
      <c r="D3109" t="s">
        <v>166</v>
      </c>
      <c r="E3109">
        <v>693.97048019299905</v>
      </c>
      <c r="F3109" s="1">
        <v>4413.7129847933502</v>
      </c>
      <c r="G3109">
        <f t="shared" si="144"/>
        <v>5107.6834649863495</v>
      </c>
      <c r="H3109">
        <f t="shared" si="145"/>
        <v>0.13586794971736835</v>
      </c>
      <c r="I3109">
        <f t="shared" si="146"/>
        <v>0.86413205028263163</v>
      </c>
    </row>
    <row r="3110" spans="1:9" x14ac:dyDescent="0.3">
      <c r="A3110" s="2">
        <v>3109</v>
      </c>
      <c r="B3110" t="s">
        <v>421</v>
      </c>
      <c r="C3110" t="s">
        <v>442</v>
      </c>
      <c r="D3110" t="s">
        <v>177</v>
      </c>
      <c r="E3110">
        <v>119.721571472877</v>
      </c>
      <c r="F3110">
        <v>213.321468308351</v>
      </c>
      <c r="G3110">
        <f t="shared" si="144"/>
        <v>333.043039781228</v>
      </c>
      <c r="H3110">
        <f t="shared" si="145"/>
        <v>0.3594777766607003</v>
      </c>
      <c r="I3110">
        <f t="shared" si="146"/>
        <v>0.64052222333929976</v>
      </c>
    </row>
    <row r="3111" spans="1:9" x14ac:dyDescent="0.3">
      <c r="A3111" s="2">
        <v>3110</v>
      </c>
      <c r="B3111" t="s">
        <v>421</v>
      </c>
      <c r="C3111" t="s">
        <v>442</v>
      </c>
      <c r="D3111" t="s">
        <v>47</v>
      </c>
      <c r="E3111">
        <v>0</v>
      </c>
      <c r="F3111">
        <v>385.33848474783298</v>
      </c>
      <c r="G3111">
        <f t="shared" si="144"/>
        <v>385.33848474783298</v>
      </c>
      <c r="H3111">
        <f t="shared" si="145"/>
        <v>0</v>
      </c>
      <c r="I3111">
        <f t="shared" si="146"/>
        <v>1</v>
      </c>
    </row>
    <row r="3112" spans="1:9" x14ac:dyDescent="0.3">
      <c r="A3112" s="2">
        <v>3111</v>
      </c>
      <c r="B3112" t="s">
        <v>421</v>
      </c>
      <c r="C3112" t="s">
        <v>442</v>
      </c>
      <c r="D3112" t="s">
        <v>22</v>
      </c>
      <c r="E3112">
        <v>36.1822449039079</v>
      </c>
      <c r="F3112" s="1">
        <v>2075.04509399485</v>
      </c>
      <c r="G3112">
        <f t="shared" si="144"/>
        <v>2111.2273388987578</v>
      </c>
      <c r="H3112">
        <f t="shared" si="145"/>
        <v>1.7138014574394914E-2</v>
      </c>
      <c r="I3112">
        <f t="shared" si="146"/>
        <v>0.9828619854256051</v>
      </c>
    </row>
    <row r="3113" spans="1:9" x14ac:dyDescent="0.3">
      <c r="A3113" s="2">
        <v>3112</v>
      </c>
      <c r="B3113" t="s">
        <v>421</v>
      </c>
      <c r="C3113" t="s">
        <v>442</v>
      </c>
      <c r="D3113" t="s">
        <v>208</v>
      </c>
      <c r="E3113">
        <v>0</v>
      </c>
      <c r="F3113" s="1">
        <v>1098.1636681622899</v>
      </c>
      <c r="G3113">
        <f t="shared" si="144"/>
        <v>1098.1636681622899</v>
      </c>
      <c r="H3113">
        <f t="shared" si="145"/>
        <v>0</v>
      </c>
      <c r="I3113">
        <f t="shared" si="146"/>
        <v>1</v>
      </c>
    </row>
    <row r="3114" spans="1:9" x14ac:dyDescent="0.3">
      <c r="A3114" s="2">
        <v>3113</v>
      </c>
      <c r="B3114" t="s">
        <v>421</v>
      </c>
      <c r="C3114" t="s">
        <v>442</v>
      </c>
      <c r="D3114" t="s">
        <v>206</v>
      </c>
      <c r="E3114">
        <v>0</v>
      </c>
      <c r="F3114">
        <v>337.38403698859702</v>
      </c>
      <c r="G3114">
        <f t="shared" si="144"/>
        <v>337.38403698859702</v>
      </c>
      <c r="H3114">
        <f t="shared" si="145"/>
        <v>0</v>
      </c>
      <c r="I3114">
        <f t="shared" si="146"/>
        <v>1</v>
      </c>
    </row>
    <row r="3115" spans="1:9" x14ac:dyDescent="0.3">
      <c r="A3115" s="2">
        <v>3114</v>
      </c>
      <c r="B3115" t="s">
        <v>421</v>
      </c>
      <c r="C3115" t="s">
        <v>442</v>
      </c>
      <c r="D3115" t="s">
        <v>174</v>
      </c>
      <c r="E3115">
        <v>580.55481299153905</v>
      </c>
      <c r="F3115">
        <v>843.67159077864403</v>
      </c>
      <c r="G3115">
        <f t="shared" si="144"/>
        <v>1424.226403770183</v>
      </c>
      <c r="H3115">
        <f t="shared" si="145"/>
        <v>0.40762817727203082</v>
      </c>
      <c r="I3115">
        <f t="shared" si="146"/>
        <v>0.59237182272796929</v>
      </c>
    </row>
    <row r="3116" spans="1:9" x14ac:dyDescent="0.3">
      <c r="A3116" s="2">
        <v>3115</v>
      </c>
      <c r="B3116" t="s">
        <v>421</v>
      </c>
      <c r="C3116" t="s">
        <v>443</v>
      </c>
      <c r="D3116" t="s">
        <v>162</v>
      </c>
      <c r="E3116">
        <v>31.128418216021899</v>
      </c>
      <c r="F3116">
        <v>564.61556088026396</v>
      </c>
      <c r="G3116">
        <f t="shared" si="144"/>
        <v>595.7439790962859</v>
      </c>
      <c r="H3116">
        <f t="shared" si="145"/>
        <v>5.2251334983262725E-2</v>
      </c>
      <c r="I3116">
        <f t="shared" si="146"/>
        <v>0.94774866501673716</v>
      </c>
    </row>
    <row r="3117" spans="1:9" x14ac:dyDescent="0.3">
      <c r="A3117" s="2">
        <v>3116</v>
      </c>
      <c r="B3117" t="s">
        <v>421</v>
      </c>
      <c r="C3117" t="s">
        <v>443</v>
      </c>
      <c r="D3117" t="s">
        <v>181</v>
      </c>
      <c r="E3117" s="1">
        <v>1614.07165230394</v>
      </c>
      <c r="F3117">
        <v>841.40382819474303</v>
      </c>
      <c r="G3117">
        <f t="shared" si="144"/>
        <v>2455.4754804986833</v>
      </c>
      <c r="H3117">
        <f t="shared" si="145"/>
        <v>0.65733568309797896</v>
      </c>
      <c r="I3117">
        <f t="shared" si="146"/>
        <v>0.34266431690202098</v>
      </c>
    </row>
    <row r="3118" spans="1:9" x14ac:dyDescent="0.3">
      <c r="A3118" s="2">
        <v>3117</v>
      </c>
      <c r="B3118" t="s">
        <v>421</v>
      </c>
      <c r="C3118" t="s">
        <v>443</v>
      </c>
      <c r="D3118" t="s">
        <v>192</v>
      </c>
      <c r="E3118">
        <v>0</v>
      </c>
      <c r="F3118">
        <v>482.98580431874802</v>
      </c>
      <c r="G3118">
        <f t="shared" si="144"/>
        <v>482.98580431874802</v>
      </c>
      <c r="H3118">
        <f t="shared" si="145"/>
        <v>0</v>
      </c>
      <c r="I3118">
        <f t="shared" si="146"/>
        <v>1</v>
      </c>
    </row>
    <row r="3119" spans="1:9" x14ac:dyDescent="0.3">
      <c r="A3119" s="2">
        <v>3118</v>
      </c>
      <c r="B3119" t="s">
        <v>421</v>
      </c>
      <c r="C3119" t="s">
        <v>443</v>
      </c>
      <c r="D3119" t="s">
        <v>187</v>
      </c>
      <c r="E3119">
        <v>219.752503057192</v>
      </c>
      <c r="F3119">
        <v>345.89877237120299</v>
      </c>
      <c r="G3119">
        <f t="shared" si="144"/>
        <v>565.65127542839502</v>
      </c>
      <c r="H3119">
        <f t="shared" si="145"/>
        <v>0.38849466553533857</v>
      </c>
      <c r="I3119">
        <f t="shared" si="146"/>
        <v>0.61150533446466138</v>
      </c>
    </row>
    <row r="3120" spans="1:9" x14ac:dyDescent="0.3">
      <c r="A3120" s="2">
        <v>3119</v>
      </c>
      <c r="B3120" t="s">
        <v>421</v>
      </c>
      <c r="C3120" t="s">
        <v>443</v>
      </c>
      <c r="D3120" t="s">
        <v>182</v>
      </c>
      <c r="E3120">
        <v>0</v>
      </c>
      <c r="F3120">
        <v>509.25895502957002</v>
      </c>
      <c r="G3120">
        <f t="shared" si="144"/>
        <v>509.25895502957002</v>
      </c>
      <c r="H3120">
        <f t="shared" si="145"/>
        <v>0</v>
      </c>
      <c r="I3120">
        <f t="shared" si="146"/>
        <v>1</v>
      </c>
    </row>
    <row r="3121" spans="1:9" x14ac:dyDescent="0.3">
      <c r="A3121" s="2">
        <v>3120</v>
      </c>
      <c r="B3121" t="s">
        <v>421</v>
      </c>
      <c r="C3121" t="s">
        <v>443</v>
      </c>
      <c r="D3121" t="s">
        <v>94</v>
      </c>
      <c r="E3121" s="1">
        <v>6512.4700918122699</v>
      </c>
      <c r="F3121" s="1">
        <v>29845.260372893601</v>
      </c>
      <c r="G3121">
        <f t="shared" si="144"/>
        <v>36357.73046470587</v>
      </c>
      <c r="H3121">
        <f t="shared" si="145"/>
        <v>0.17912201912972059</v>
      </c>
      <c r="I3121">
        <f t="shared" si="146"/>
        <v>0.82087798087027941</v>
      </c>
    </row>
    <row r="3122" spans="1:9" x14ac:dyDescent="0.3">
      <c r="A3122" s="2">
        <v>3121</v>
      </c>
      <c r="B3122" t="s">
        <v>421</v>
      </c>
      <c r="C3122" t="s">
        <v>443</v>
      </c>
      <c r="D3122" t="s">
        <v>165</v>
      </c>
      <c r="E3122">
        <v>338.70909107629802</v>
      </c>
      <c r="F3122" s="1">
        <v>3934.6544689144198</v>
      </c>
      <c r="G3122">
        <f t="shared" si="144"/>
        <v>4273.3635599907175</v>
      </c>
      <c r="H3122">
        <f t="shared" si="145"/>
        <v>7.9260537120561247E-2</v>
      </c>
      <c r="I3122">
        <f t="shared" si="146"/>
        <v>0.92073946287943886</v>
      </c>
    </row>
    <row r="3123" spans="1:9" x14ac:dyDescent="0.3">
      <c r="A3123" s="2">
        <v>3122</v>
      </c>
      <c r="B3123" t="s">
        <v>421</v>
      </c>
      <c r="C3123" t="s">
        <v>443</v>
      </c>
      <c r="D3123" t="s">
        <v>104</v>
      </c>
      <c r="E3123">
        <v>0</v>
      </c>
      <c r="F3123">
        <v>353.90764324257998</v>
      </c>
      <c r="G3123">
        <f t="shared" si="144"/>
        <v>353.90764324257998</v>
      </c>
      <c r="H3123">
        <f t="shared" si="145"/>
        <v>0</v>
      </c>
      <c r="I3123">
        <f t="shared" si="146"/>
        <v>1</v>
      </c>
    </row>
    <row r="3124" spans="1:9" x14ac:dyDescent="0.3">
      <c r="A3124" s="2">
        <v>3123</v>
      </c>
      <c r="B3124" t="s">
        <v>421</v>
      </c>
      <c r="C3124" t="s">
        <v>443</v>
      </c>
      <c r="D3124" t="s">
        <v>166</v>
      </c>
      <c r="E3124" s="1">
        <v>24955.2802879917</v>
      </c>
      <c r="F3124" s="1">
        <v>11117.121231552501</v>
      </c>
      <c r="G3124">
        <f t="shared" si="144"/>
        <v>36072.401519544204</v>
      </c>
      <c r="H3124">
        <f t="shared" si="145"/>
        <v>0.6918108924483668</v>
      </c>
      <c r="I3124">
        <f t="shared" si="146"/>
        <v>0.30818910755163309</v>
      </c>
    </row>
    <row r="3125" spans="1:9" x14ac:dyDescent="0.3">
      <c r="A3125" s="2">
        <v>3124</v>
      </c>
      <c r="B3125" t="s">
        <v>421</v>
      </c>
      <c r="C3125" t="s">
        <v>443</v>
      </c>
      <c r="D3125" t="s">
        <v>177</v>
      </c>
      <c r="E3125">
        <v>250.416148316723</v>
      </c>
      <c r="F3125">
        <v>713.57476892192301</v>
      </c>
      <c r="G3125">
        <f t="shared" si="144"/>
        <v>963.99091723864603</v>
      </c>
      <c r="H3125">
        <f t="shared" si="145"/>
        <v>0.25977023625288975</v>
      </c>
      <c r="I3125">
        <f t="shared" si="146"/>
        <v>0.74022976374711025</v>
      </c>
    </row>
    <row r="3126" spans="1:9" x14ac:dyDescent="0.3">
      <c r="A3126" s="2">
        <v>3125</v>
      </c>
      <c r="B3126" t="s">
        <v>421</v>
      </c>
      <c r="C3126" t="s">
        <v>443</v>
      </c>
      <c r="D3126" t="s">
        <v>169</v>
      </c>
      <c r="E3126">
        <v>172.096138024895</v>
      </c>
      <c r="F3126" s="1">
        <v>4838.05171273208</v>
      </c>
      <c r="G3126">
        <f t="shared" si="144"/>
        <v>5010.1478507569745</v>
      </c>
      <c r="H3126">
        <f t="shared" si="145"/>
        <v>3.4349512858965488E-2</v>
      </c>
      <c r="I3126">
        <f t="shared" si="146"/>
        <v>0.96565048714103463</v>
      </c>
    </row>
    <row r="3127" spans="1:9" x14ac:dyDescent="0.3">
      <c r="A3127" s="2">
        <v>3126</v>
      </c>
      <c r="B3127" t="s">
        <v>421</v>
      </c>
      <c r="C3127" t="s">
        <v>443</v>
      </c>
      <c r="D3127" t="s">
        <v>46</v>
      </c>
      <c r="E3127">
        <v>229.28374740683199</v>
      </c>
      <c r="F3127" s="1">
        <v>21045.341609304</v>
      </c>
      <c r="G3127">
        <f t="shared" si="144"/>
        <v>21274.625356710832</v>
      </c>
      <c r="H3127">
        <f t="shared" si="145"/>
        <v>1.0777334198014778E-2</v>
      </c>
      <c r="I3127">
        <f t="shared" si="146"/>
        <v>0.98922266580198515</v>
      </c>
    </row>
    <row r="3128" spans="1:9" x14ac:dyDescent="0.3">
      <c r="A3128" s="2">
        <v>3127</v>
      </c>
      <c r="B3128" t="s">
        <v>421</v>
      </c>
      <c r="C3128" t="s">
        <v>443</v>
      </c>
      <c r="D3128" t="s">
        <v>106</v>
      </c>
      <c r="E3128">
        <v>0</v>
      </c>
      <c r="F3128">
        <v>314.31015062959199</v>
      </c>
      <c r="G3128">
        <f t="shared" si="144"/>
        <v>314.31015062959199</v>
      </c>
      <c r="H3128">
        <f t="shared" si="145"/>
        <v>0</v>
      </c>
      <c r="I3128">
        <f t="shared" si="146"/>
        <v>1</v>
      </c>
    </row>
    <row r="3129" spans="1:9" x14ac:dyDescent="0.3">
      <c r="A3129" s="2">
        <v>3128</v>
      </c>
      <c r="B3129" t="s">
        <v>421</v>
      </c>
      <c r="C3129" t="s">
        <v>443</v>
      </c>
      <c r="D3129" t="s">
        <v>216</v>
      </c>
      <c r="E3129">
        <v>0</v>
      </c>
      <c r="F3129">
        <v>378.53656301520499</v>
      </c>
      <c r="G3129">
        <f t="shared" si="144"/>
        <v>378.53656301520499</v>
      </c>
      <c r="H3129">
        <f t="shared" si="145"/>
        <v>0</v>
      </c>
      <c r="I3129">
        <f t="shared" si="146"/>
        <v>1</v>
      </c>
    </row>
    <row r="3130" spans="1:9" x14ac:dyDescent="0.3">
      <c r="A3130" s="2">
        <v>3129</v>
      </c>
      <c r="B3130" t="s">
        <v>421</v>
      </c>
      <c r="C3130" t="s">
        <v>443</v>
      </c>
      <c r="D3130" t="s">
        <v>108</v>
      </c>
      <c r="E3130">
        <v>0</v>
      </c>
      <c r="F3130" s="1">
        <v>5280.9270692627997</v>
      </c>
      <c r="G3130">
        <f t="shared" si="144"/>
        <v>5280.9270692627997</v>
      </c>
      <c r="H3130">
        <f t="shared" si="145"/>
        <v>0</v>
      </c>
      <c r="I3130">
        <f t="shared" si="146"/>
        <v>1</v>
      </c>
    </row>
    <row r="3131" spans="1:9" x14ac:dyDescent="0.3">
      <c r="A3131" s="2">
        <v>3130</v>
      </c>
      <c r="B3131" t="s">
        <v>421</v>
      </c>
      <c r="C3131" t="s">
        <v>443</v>
      </c>
      <c r="D3131" t="s">
        <v>22</v>
      </c>
      <c r="E3131">
        <v>2.77468334790025</v>
      </c>
      <c r="F3131" s="1">
        <v>2472.8191726953901</v>
      </c>
      <c r="G3131">
        <f t="shared" si="144"/>
        <v>2475.5938560432905</v>
      </c>
      <c r="H3131">
        <f t="shared" si="145"/>
        <v>1.1208152505011424E-3</v>
      </c>
      <c r="I3131">
        <f t="shared" si="146"/>
        <v>0.99887918474949877</v>
      </c>
    </row>
    <row r="3132" spans="1:9" x14ac:dyDescent="0.3">
      <c r="A3132" s="2">
        <v>3131</v>
      </c>
      <c r="B3132" t="s">
        <v>421</v>
      </c>
      <c r="C3132" t="s">
        <v>443</v>
      </c>
      <c r="D3132" t="s">
        <v>206</v>
      </c>
      <c r="E3132">
        <v>215.34237931377501</v>
      </c>
      <c r="F3132">
        <v>330.93089442302102</v>
      </c>
      <c r="G3132">
        <f t="shared" si="144"/>
        <v>546.273273736796</v>
      </c>
      <c r="H3132">
        <f t="shared" si="145"/>
        <v>0.39420266314828123</v>
      </c>
      <c r="I3132">
        <f t="shared" si="146"/>
        <v>0.60579733685171888</v>
      </c>
    </row>
    <row r="3133" spans="1:9" x14ac:dyDescent="0.3">
      <c r="A3133" s="2">
        <v>3132</v>
      </c>
      <c r="B3133" t="s">
        <v>421</v>
      </c>
      <c r="C3133" t="s">
        <v>443</v>
      </c>
      <c r="D3133" t="s">
        <v>170</v>
      </c>
      <c r="E3133" s="1">
        <v>8276.9307781575098</v>
      </c>
      <c r="F3133" s="1">
        <v>1432.84759521866</v>
      </c>
      <c r="G3133">
        <f t="shared" si="144"/>
        <v>9709.7783733761698</v>
      </c>
      <c r="H3133">
        <f t="shared" si="145"/>
        <v>0.8524325128627579</v>
      </c>
      <c r="I3133">
        <f t="shared" si="146"/>
        <v>0.14756748713724216</v>
      </c>
    </row>
    <row r="3134" spans="1:9" x14ac:dyDescent="0.3">
      <c r="A3134" s="2">
        <v>3133</v>
      </c>
      <c r="B3134" t="s">
        <v>421</v>
      </c>
      <c r="C3134" t="s">
        <v>443</v>
      </c>
      <c r="D3134" t="s">
        <v>171</v>
      </c>
      <c r="E3134">
        <v>297.02731389213301</v>
      </c>
      <c r="F3134">
        <v>920.70114240128999</v>
      </c>
      <c r="G3134">
        <f t="shared" si="144"/>
        <v>1217.7284562934231</v>
      </c>
      <c r="H3134">
        <f t="shared" si="145"/>
        <v>0.24391916962853785</v>
      </c>
      <c r="I3134">
        <f t="shared" si="146"/>
        <v>0.75608083037146212</v>
      </c>
    </row>
    <row r="3135" spans="1:9" x14ac:dyDescent="0.3">
      <c r="A3135" s="2">
        <v>3134</v>
      </c>
      <c r="B3135" t="s">
        <v>421</v>
      </c>
      <c r="C3135" t="s">
        <v>443</v>
      </c>
      <c r="D3135" t="s">
        <v>189</v>
      </c>
      <c r="E3135">
        <v>283.25786446356602</v>
      </c>
      <c r="F3135">
        <v>797.70432051723105</v>
      </c>
      <c r="G3135">
        <f t="shared" si="144"/>
        <v>1080.962184980797</v>
      </c>
      <c r="H3135">
        <f t="shared" si="145"/>
        <v>0.2620423437556218</v>
      </c>
      <c r="I3135">
        <f t="shared" si="146"/>
        <v>0.73795765624437826</v>
      </c>
    </row>
    <row r="3136" spans="1:9" x14ac:dyDescent="0.3">
      <c r="A3136" s="2">
        <v>3135</v>
      </c>
      <c r="B3136" t="s">
        <v>421</v>
      </c>
      <c r="C3136" t="s">
        <v>443</v>
      </c>
      <c r="D3136" t="s">
        <v>174</v>
      </c>
      <c r="E3136">
        <v>0.13187887913166099</v>
      </c>
      <c r="F3136">
        <v>742.23394770414495</v>
      </c>
      <c r="G3136">
        <f t="shared" si="144"/>
        <v>742.36582658327666</v>
      </c>
      <c r="H3136">
        <f t="shared" si="145"/>
        <v>1.7764675367484359E-4</v>
      </c>
      <c r="I3136">
        <f t="shared" si="146"/>
        <v>0.99982235324632507</v>
      </c>
    </row>
    <row r="3137" spans="1:9" x14ac:dyDescent="0.3">
      <c r="A3137" s="2">
        <v>3136</v>
      </c>
      <c r="B3137" t="s">
        <v>421</v>
      </c>
      <c r="C3137" t="s">
        <v>218</v>
      </c>
      <c r="D3137" t="s">
        <v>60</v>
      </c>
      <c r="E3137">
        <v>11.8491432426976</v>
      </c>
      <c r="F3137">
        <v>0</v>
      </c>
      <c r="G3137">
        <f t="shared" si="144"/>
        <v>11.8491432426976</v>
      </c>
      <c r="H3137">
        <f t="shared" si="145"/>
        <v>1</v>
      </c>
      <c r="I3137">
        <f t="shared" si="146"/>
        <v>0</v>
      </c>
    </row>
    <row r="3138" spans="1:9" x14ac:dyDescent="0.3">
      <c r="A3138" s="2">
        <v>3137</v>
      </c>
      <c r="B3138" t="s">
        <v>421</v>
      </c>
      <c r="C3138" t="s">
        <v>218</v>
      </c>
      <c r="D3138" t="s">
        <v>170</v>
      </c>
      <c r="E3138" s="1">
        <v>62908.5157119367</v>
      </c>
      <c r="F3138">
        <v>0</v>
      </c>
      <c r="G3138">
        <f t="shared" si="144"/>
        <v>62908.5157119367</v>
      </c>
      <c r="H3138">
        <f t="shared" si="145"/>
        <v>1</v>
      </c>
      <c r="I3138">
        <f t="shared" si="146"/>
        <v>0</v>
      </c>
    </row>
    <row r="3139" spans="1:9" x14ac:dyDescent="0.3">
      <c r="A3139" s="2">
        <v>3138</v>
      </c>
      <c r="B3139" t="s">
        <v>421</v>
      </c>
      <c r="C3139" t="s">
        <v>219</v>
      </c>
      <c r="D3139" t="s">
        <v>166</v>
      </c>
      <c r="E3139" s="1">
        <v>2086.1574912241899</v>
      </c>
      <c r="F3139">
        <v>0</v>
      </c>
      <c r="G3139">
        <f t="shared" ref="G3139:G3202" si="147">SUM(E3139:F3139)</f>
        <v>2086.1574912241899</v>
      </c>
      <c r="H3139">
        <f t="shared" ref="H3139:H3202" si="148">E3139/G3139</f>
        <v>1</v>
      </c>
      <c r="I3139">
        <f t="shared" ref="I3139:I3202" si="149">F3139/G3139</f>
        <v>0</v>
      </c>
    </row>
    <row r="3140" spans="1:9" x14ac:dyDescent="0.3">
      <c r="A3140" s="2">
        <v>3139</v>
      </c>
      <c r="B3140" t="s">
        <v>421</v>
      </c>
      <c r="C3140" t="s">
        <v>224</v>
      </c>
      <c r="D3140" t="s">
        <v>11</v>
      </c>
      <c r="E3140" s="1">
        <v>14971.250161182101</v>
      </c>
      <c r="F3140">
        <v>0</v>
      </c>
      <c r="G3140">
        <f t="shared" si="147"/>
        <v>14971.250161182101</v>
      </c>
      <c r="H3140">
        <f t="shared" si="148"/>
        <v>1</v>
      </c>
      <c r="I3140">
        <f t="shared" si="149"/>
        <v>0</v>
      </c>
    </row>
    <row r="3141" spans="1:9" x14ac:dyDescent="0.3">
      <c r="A3141" s="2">
        <v>3140</v>
      </c>
      <c r="B3141" t="s">
        <v>421</v>
      </c>
      <c r="C3141" t="s">
        <v>224</v>
      </c>
      <c r="D3141" t="s">
        <v>196</v>
      </c>
      <c r="E3141">
        <v>560.11277940003799</v>
      </c>
      <c r="F3141">
        <v>0</v>
      </c>
      <c r="G3141">
        <f t="shared" si="147"/>
        <v>560.11277940003799</v>
      </c>
      <c r="H3141">
        <f t="shared" si="148"/>
        <v>1</v>
      </c>
      <c r="I3141">
        <f t="shared" si="149"/>
        <v>0</v>
      </c>
    </row>
    <row r="3142" spans="1:9" x14ac:dyDescent="0.3">
      <c r="A3142" s="2">
        <v>3141</v>
      </c>
      <c r="B3142" t="s">
        <v>421</v>
      </c>
      <c r="C3142" t="s">
        <v>224</v>
      </c>
      <c r="D3142" t="s">
        <v>181</v>
      </c>
      <c r="E3142" s="1">
        <v>1798.5179932057099</v>
      </c>
      <c r="F3142">
        <v>0</v>
      </c>
      <c r="G3142">
        <f t="shared" si="147"/>
        <v>1798.5179932057099</v>
      </c>
      <c r="H3142">
        <f t="shared" si="148"/>
        <v>1</v>
      </c>
      <c r="I3142">
        <f t="shared" si="149"/>
        <v>0</v>
      </c>
    </row>
    <row r="3143" spans="1:9" x14ac:dyDescent="0.3">
      <c r="A3143" s="2">
        <v>3142</v>
      </c>
      <c r="B3143" t="s">
        <v>421</v>
      </c>
      <c r="C3143" t="s">
        <v>224</v>
      </c>
      <c r="D3143" t="s">
        <v>191</v>
      </c>
      <c r="E3143">
        <v>378.26652673432898</v>
      </c>
      <c r="F3143">
        <v>0</v>
      </c>
      <c r="G3143">
        <f t="shared" si="147"/>
        <v>378.26652673432898</v>
      </c>
      <c r="H3143">
        <f t="shared" si="148"/>
        <v>1</v>
      </c>
      <c r="I3143">
        <f t="shared" si="149"/>
        <v>0</v>
      </c>
    </row>
    <row r="3144" spans="1:9" x14ac:dyDescent="0.3">
      <c r="A3144" s="2">
        <v>3143</v>
      </c>
      <c r="B3144" t="s">
        <v>421</v>
      </c>
      <c r="C3144" t="s">
        <v>224</v>
      </c>
      <c r="D3144" t="s">
        <v>15</v>
      </c>
      <c r="E3144" s="1">
        <v>5194.2435703997498</v>
      </c>
      <c r="F3144">
        <v>0</v>
      </c>
      <c r="G3144">
        <f t="shared" si="147"/>
        <v>5194.2435703997498</v>
      </c>
      <c r="H3144">
        <f t="shared" si="148"/>
        <v>1</v>
      </c>
      <c r="I3144">
        <f t="shared" si="149"/>
        <v>0</v>
      </c>
    </row>
    <row r="3145" spans="1:9" x14ac:dyDescent="0.3">
      <c r="A3145" s="2">
        <v>3144</v>
      </c>
      <c r="B3145" t="s">
        <v>421</v>
      </c>
      <c r="C3145" t="s">
        <v>224</v>
      </c>
      <c r="D3145" t="s">
        <v>141</v>
      </c>
      <c r="E3145">
        <v>449.56694562030498</v>
      </c>
      <c r="F3145">
        <v>0</v>
      </c>
      <c r="G3145">
        <f t="shared" si="147"/>
        <v>449.56694562030498</v>
      </c>
      <c r="H3145">
        <f t="shared" si="148"/>
        <v>1</v>
      </c>
      <c r="I3145">
        <f t="shared" si="149"/>
        <v>0</v>
      </c>
    </row>
    <row r="3146" spans="1:9" x14ac:dyDescent="0.3">
      <c r="A3146" s="2">
        <v>3145</v>
      </c>
      <c r="B3146" t="s">
        <v>421</v>
      </c>
      <c r="C3146" t="s">
        <v>224</v>
      </c>
      <c r="D3146" t="s">
        <v>29</v>
      </c>
      <c r="E3146" s="1">
        <v>2024.4365622328701</v>
      </c>
      <c r="F3146">
        <v>0</v>
      </c>
      <c r="G3146">
        <f t="shared" si="147"/>
        <v>2024.4365622328701</v>
      </c>
      <c r="H3146">
        <f t="shared" si="148"/>
        <v>1</v>
      </c>
      <c r="I3146">
        <f t="shared" si="149"/>
        <v>0</v>
      </c>
    </row>
    <row r="3147" spans="1:9" x14ac:dyDescent="0.3">
      <c r="A3147" s="2">
        <v>3146</v>
      </c>
      <c r="B3147" t="s">
        <v>421</v>
      </c>
      <c r="C3147" t="s">
        <v>225</v>
      </c>
      <c r="D3147" t="s">
        <v>11</v>
      </c>
      <c r="E3147" s="1">
        <v>130063.006224271</v>
      </c>
      <c r="F3147" s="1">
        <v>39483.266362362199</v>
      </c>
      <c r="G3147">
        <f t="shared" si="147"/>
        <v>169546.27258663319</v>
      </c>
      <c r="H3147">
        <f t="shared" si="148"/>
        <v>0.76712394935024364</v>
      </c>
      <c r="I3147">
        <f t="shared" si="149"/>
        <v>0.23287605064975642</v>
      </c>
    </row>
    <row r="3148" spans="1:9" x14ac:dyDescent="0.3">
      <c r="A3148" s="2">
        <v>3147</v>
      </c>
      <c r="B3148" t="s">
        <v>421</v>
      </c>
      <c r="C3148" t="s">
        <v>225</v>
      </c>
      <c r="D3148" t="s">
        <v>20</v>
      </c>
      <c r="E3148">
        <v>368.70339934939</v>
      </c>
      <c r="F3148">
        <v>0</v>
      </c>
      <c r="G3148">
        <f t="shared" si="147"/>
        <v>368.70339934939</v>
      </c>
      <c r="H3148">
        <f t="shared" si="148"/>
        <v>1</v>
      </c>
      <c r="I3148">
        <f t="shared" si="149"/>
        <v>0</v>
      </c>
    </row>
    <row r="3149" spans="1:9" x14ac:dyDescent="0.3">
      <c r="A3149" s="2">
        <v>3148</v>
      </c>
      <c r="B3149" t="s">
        <v>421</v>
      </c>
      <c r="C3149" t="s">
        <v>225</v>
      </c>
      <c r="D3149" t="s">
        <v>181</v>
      </c>
      <c r="E3149" s="1">
        <v>69987.843781637494</v>
      </c>
      <c r="F3149" s="1">
        <v>23418.6566586072</v>
      </c>
      <c r="G3149">
        <f t="shared" si="147"/>
        <v>93406.500440244694</v>
      </c>
      <c r="H3149">
        <f t="shared" si="148"/>
        <v>0.74928236741308052</v>
      </c>
      <c r="I3149">
        <f t="shared" si="149"/>
        <v>0.25071763258691948</v>
      </c>
    </row>
    <row r="3150" spans="1:9" x14ac:dyDescent="0.3">
      <c r="A3150" s="2">
        <v>3149</v>
      </c>
      <c r="B3150" t="s">
        <v>421</v>
      </c>
      <c r="C3150" t="s">
        <v>225</v>
      </c>
      <c r="D3150" t="s">
        <v>191</v>
      </c>
      <c r="E3150">
        <v>466.35925745139599</v>
      </c>
      <c r="F3150" s="1">
        <v>1038.7677857470601</v>
      </c>
      <c r="G3150">
        <f t="shared" si="147"/>
        <v>1505.127043198456</v>
      </c>
      <c r="H3150">
        <f t="shared" si="148"/>
        <v>0.30984710530505361</v>
      </c>
      <c r="I3150">
        <f t="shared" si="149"/>
        <v>0.69015289469494645</v>
      </c>
    </row>
    <row r="3151" spans="1:9" x14ac:dyDescent="0.3">
      <c r="A3151" s="2">
        <v>3150</v>
      </c>
      <c r="B3151" t="s">
        <v>421</v>
      </c>
      <c r="C3151" t="s">
        <v>225</v>
      </c>
      <c r="D3151" t="s">
        <v>192</v>
      </c>
      <c r="E3151">
        <v>28.879497366170298</v>
      </c>
      <c r="F3151">
        <v>241.45833494382001</v>
      </c>
      <c r="G3151">
        <f t="shared" si="147"/>
        <v>270.33783230999029</v>
      </c>
      <c r="H3151">
        <f t="shared" si="148"/>
        <v>0.10682743558088026</v>
      </c>
      <c r="I3151">
        <f t="shared" si="149"/>
        <v>0.89317256441911974</v>
      </c>
    </row>
    <row r="3152" spans="1:9" x14ac:dyDescent="0.3">
      <c r="A3152" s="2">
        <v>3151</v>
      </c>
      <c r="B3152" t="s">
        <v>421</v>
      </c>
      <c r="C3152" t="s">
        <v>225</v>
      </c>
      <c r="D3152" t="s">
        <v>187</v>
      </c>
      <c r="E3152">
        <v>23.919610867527801</v>
      </c>
      <c r="F3152" s="1">
        <v>2060.1626699737099</v>
      </c>
      <c r="G3152">
        <f t="shared" si="147"/>
        <v>2084.0822808412377</v>
      </c>
      <c r="H3152">
        <f t="shared" si="148"/>
        <v>1.1477287191306418E-2</v>
      </c>
      <c r="I3152">
        <f t="shared" si="149"/>
        <v>0.98852271280869353</v>
      </c>
    </row>
    <row r="3153" spans="1:9" x14ac:dyDescent="0.3">
      <c r="A3153" s="2">
        <v>3152</v>
      </c>
      <c r="B3153" t="s">
        <v>421</v>
      </c>
      <c r="C3153" t="s">
        <v>225</v>
      </c>
      <c r="D3153" t="s">
        <v>205</v>
      </c>
      <c r="E3153">
        <v>0</v>
      </c>
      <c r="F3153">
        <v>460.18147472526601</v>
      </c>
      <c r="G3153">
        <f t="shared" si="147"/>
        <v>460.18147472526601</v>
      </c>
      <c r="H3153">
        <f t="shared" si="148"/>
        <v>0</v>
      </c>
      <c r="I3153">
        <f t="shared" si="149"/>
        <v>1</v>
      </c>
    </row>
    <row r="3154" spans="1:9" x14ac:dyDescent="0.3">
      <c r="A3154" s="2">
        <v>3153</v>
      </c>
      <c r="B3154" t="s">
        <v>421</v>
      </c>
      <c r="C3154" t="s">
        <v>225</v>
      </c>
      <c r="D3154" t="s">
        <v>46</v>
      </c>
      <c r="E3154">
        <v>6.6311315695371</v>
      </c>
      <c r="F3154" s="1">
        <v>4531.9672499973403</v>
      </c>
      <c r="G3154">
        <f t="shared" si="147"/>
        <v>4538.5983815668778</v>
      </c>
      <c r="H3154">
        <f t="shared" si="148"/>
        <v>1.4610527330351289E-3</v>
      </c>
      <c r="I3154">
        <f t="shared" si="149"/>
        <v>0.99853894726696479</v>
      </c>
    </row>
    <row r="3155" spans="1:9" x14ac:dyDescent="0.3">
      <c r="A3155" s="2">
        <v>3154</v>
      </c>
      <c r="B3155" t="s">
        <v>421</v>
      </c>
      <c r="C3155" t="s">
        <v>225</v>
      </c>
      <c r="D3155" t="s">
        <v>15</v>
      </c>
      <c r="E3155" s="1">
        <v>18721.897895470702</v>
      </c>
      <c r="F3155" s="1">
        <v>1517.51341546768</v>
      </c>
      <c r="G3155">
        <f t="shared" si="147"/>
        <v>20239.411310938383</v>
      </c>
      <c r="H3155">
        <f t="shared" si="148"/>
        <v>0.92502185996647335</v>
      </c>
      <c r="I3155">
        <f t="shared" si="149"/>
        <v>7.4978140033526583E-2</v>
      </c>
    </row>
    <row r="3156" spans="1:9" x14ac:dyDescent="0.3">
      <c r="A3156" s="2">
        <v>3155</v>
      </c>
      <c r="B3156" t="s">
        <v>421</v>
      </c>
      <c r="C3156" t="s">
        <v>225</v>
      </c>
      <c r="D3156" t="s">
        <v>28</v>
      </c>
      <c r="E3156">
        <v>799.21081069134004</v>
      </c>
      <c r="F3156">
        <v>0</v>
      </c>
      <c r="G3156">
        <f t="shared" si="147"/>
        <v>799.21081069134004</v>
      </c>
      <c r="H3156">
        <f t="shared" si="148"/>
        <v>1</v>
      </c>
      <c r="I3156">
        <f t="shared" si="149"/>
        <v>0</v>
      </c>
    </row>
    <row r="3157" spans="1:9" x14ac:dyDescent="0.3">
      <c r="A3157" s="2">
        <v>3156</v>
      </c>
      <c r="B3157" t="s">
        <v>421</v>
      </c>
      <c r="C3157" t="s">
        <v>225</v>
      </c>
      <c r="D3157" t="s">
        <v>29</v>
      </c>
      <c r="E3157">
        <v>302.13911240121502</v>
      </c>
      <c r="F3157">
        <v>0</v>
      </c>
      <c r="G3157">
        <f t="shared" si="147"/>
        <v>302.13911240121502</v>
      </c>
      <c r="H3157">
        <f t="shared" si="148"/>
        <v>1</v>
      </c>
      <c r="I3157">
        <f t="shared" si="149"/>
        <v>0</v>
      </c>
    </row>
    <row r="3158" spans="1:9" x14ac:dyDescent="0.3">
      <c r="A3158" s="2">
        <v>3157</v>
      </c>
      <c r="B3158" t="s">
        <v>421</v>
      </c>
      <c r="C3158" t="s">
        <v>225</v>
      </c>
      <c r="D3158" t="s">
        <v>146</v>
      </c>
      <c r="E3158">
        <v>393.19154406211197</v>
      </c>
      <c r="F3158">
        <v>0</v>
      </c>
      <c r="G3158">
        <f t="shared" si="147"/>
        <v>393.19154406211197</v>
      </c>
      <c r="H3158">
        <f t="shared" si="148"/>
        <v>1</v>
      </c>
      <c r="I3158">
        <f t="shared" si="149"/>
        <v>0</v>
      </c>
    </row>
    <row r="3159" spans="1:9" x14ac:dyDescent="0.3">
      <c r="A3159" s="2">
        <v>3158</v>
      </c>
      <c r="B3159" t="s">
        <v>421</v>
      </c>
      <c r="C3159" t="s">
        <v>225</v>
      </c>
      <c r="D3159" t="s">
        <v>32</v>
      </c>
      <c r="E3159" s="1">
        <v>1132.2420388621299</v>
      </c>
      <c r="F3159">
        <v>0</v>
      </c>
      <c r="G3159">
        <f t="shared" si="147"/>
        <v>1132.2420388621299</v>
      </c>
      <c r="H3159">
        <f t="shared" si="148"/>
        <v>1</v>
      </c>
      <c r="I3159">
        <f t="shared" si="149"/>
        <v>0</v>
      </c>
    </row>
    <row r="3160" spans="1:9" x14ac:dyDescent="0.3">
      <c r="A3160" s="2">
        <v>3159</v>
      </c>
      <c r="B3160" t="s">
        <v>421</v>
      </c>
      <c r="C3160" t="s">
        <v>225</v>
      </c>
      <c r="D3160" t="s">
        <v>22</v>
      </c>
      <c r="E3160" s="1">
        <v>20192.905726765199</v>
      </c>
      <c r="F3160" s="1">
        <v>57934.950434744896</v>
      </c>
      <c r="G3160">
        <f t="shared" si="147"/>
        <v>78127.856161510092</v>
      </c>
      <c r="H3160">
        <f t="shared" si="148"/>
        <v>0.25845974430709251</v>
      </c>
      <c r="I3160">
        <f t="shared" si="149"/>
        <v>0.7415402556929076</v>
      </c>
    </row>
    <row r="3161" spans="1:9" x14ac:dyDescent="0.3">
      <c r="A3161" s="2">
        <v>3160</v>
      </c>
      <c r="B3161" t="s">
        <v>421</v>
      </c>
      <c r="C3161" t="s">
        <v>225</v>
      </c>
      <c r="D3161" t="s">
        <v>208</v>
      </c>
      <c r="E3161">
        <v>119.20083078913299</v>
      </c>
      <c r="F3161">
        <v>732.05957992988499</v>
      </c>
      <c r="G3161">
        <f t="shared" si="147"/>
        <v>851.26041071901795</v>
      </c>
      <c r="H3161">
        <f t="shared" si="148"/>
        <v>0.14002863200045906</v>
      </c>
      <c r="I3161">
        <f t="shared" si="149"/>
        <v>0.85997136799954099</v>
      </c>
    </row>
    <row r="3162" spans="1:9" x14ac:dyDescent="0.3">
      <c r="A3162" s="2">
        <v>3161</v>
      </c>
      <c r="B3162" t="s">
        <v>421</v>
      </c>
      <c r="C3162" t="s">
        <v>225</v>
      </c>
      <c r="D3162" t="s">
        <v>170</v>
      </c>
      <c r="E3162">
        <v>175.62267826076001</v>
      </c>
      <c r="F3162" s="1">
        <v>2471.3452072065802</v>
      </c>
      <c r="G3162">
        <f t="shared" si="147"/>
        <v>2646.9678854673402</v>
      </c>
      <c r="H3162">
        <f t="shared" si="148"/>
        <v>6.6348624486523622E-2</v>
      </c>
      <c r="I3162">
        <f t="shared" si="149"/>
        <v>0.93365137551347632</v>
      </c>
    </row>
    <row r="3163" spans="1:9" x14ac:dyDescent="0.3">
      <c r="A3163" s="2">
        <v>3162</v>
      </c>
      <c r="B3163" t="s">
        <v>421</v>
      </c>
      <c r="C3163" t="s">
        <v>225</v>
      </c>
      <c r="D3163" t="s">
        <v>189</v>
      </c>
      <c r="E3163">
        <v>0</v>
      </c>
      <c r="F3163">
        <v>890.04293087443205</v>
      </c>
      <c r="G3163">
        <f t="shared" si="147"/>
        <v>890.04293087443205</v>
      </c>
      <c r="H3163">
        <f t="shared" si="148"/>
        <v>0</v>
      </c>
      <c r="I3163">
        <f t="shared" si="149"/>
        <v>1</v>
      </c>
    </row>
    <row r="3164" spans="1:9" x14ac:dyDescent="0.3">
      <c r="A3164" s="2">
        <v>3163</v>
      </c>
      <c r="B3164" t="s">
        <v>421</v>
      </c>
      <c r="C3164" t="s">
        <v>444</v>
      </c>
      <c r="D3164" t="s">
        <v>11</v>
      </c>
      <c r="E3164">
        <v>308.977688400045</v>
      </c>
      <c r="F3164">
        <v>0</v>
      </c>
      <c r="G3164">
        <f t="shared" si="147"/>
        <v>308.977688400045</v>
      </c>
      <c r="H3164">
        <f t="shared" si="148"/>
        <v>1</v>
      </c>
      <c r="I3164">
        <f t="shared" si="149"/>
        <v>0</v>
      </c>
    </row>
    <row r="3165" spans="1:9" x14ac:dyDescent="0.3">
      <c r="A3165" s="2">
        <v>3164</v>
      </c>
      <c r="B3165" t="s">
        <v>421</v>
      </c>
      <c r="C3165" t="s">
        <v>444</v>
      </c>
      <c r="D3165" t="s">
        <v>191</v>
      </c>
      <c r="E3165" s="1">
        <v>1211.58054239127</v>
      </c>
      <c r="F3165">
        <v>0</v>
      </c>
      <c r="G3165">
        <f t="shared" si="147"/>
        <v>1211.58054239127</v>
      </c>
      <c r="H3165">
        <f t="shared" si="148"/>
        <v>1</v>
      </c>
      <c r="I3165">
        <f t="shared" si="149"/>
        <v>0</v>
      </c>
    </row>
    <row r="3166" spans="1:9" x14ac:dyDescent="0.3">
      <c r="A3166" s="2">
        <v>3165</v>
      </c>
      <c r="B3166" t="s">
        <v>421</v>
      </c>
      <c r="C3166" t="s">
        <v>227</v>
      </c>
      <c r="D3166" t="s">
        <v>94</v>
      </c>
      <c r="E3166">
        <v>764.30916953563894</v>
      </c>
      <c r="F3166" s="1">
        <v>9994.6236302182606</v>
      </c>
      <c r="G3166">
        <f t="shared" si="147"/>
        <v>10758.9327997539</v>
      </c>
      <c r="H3166">
        <f t="shared" si="148"/>
        <v>7.1039496552401715E-2</v>
      </c>
      <c r="I3166">
        <f t="shared" si="149"/>
        <v>0.92896050344759817</v>
      </c>
    </row>
    <row r="3167" spans="1:9" x14ac:dyDescent="0.3">
      <c r="A3167" s="2">
        <v>3166</v>
      </c>
      <c r="B3167" t="s">
        <v>421</v>
      </c>
      <c r="C3167" t="s">
        <v>227</v>
      </c>
      <c r="D3167" t="s">
        <v>165</v>
      </c>
      <c r="E3167">
        <v>0</v>
      </c>
      <c r="F3167">
        <v>871.95797429753702</v>
      </c>
      <c r="G3167">
        <f t="shared" si="147"/>
        <v>871.95797429753702</v>
      </c>
      <c r="H3167">
        <f t="shared" si="148"/>
        <v>0</v>
      </c>
      <c r="I3167">
        <f t="shared" si="149"/>
        <v>1</v>
      </c>
    </row>
    <row r="3168" spans="1:9" x14ac:dyDescent="0.3">
      <c r="A3168" s="2">
        <v>3167</v>
      </c>
      <c r="B3168" t="s">
        <v>421</v>
      </c>
      <c r="C3168" t="s">
        <v>227</v>
      </c>
      <c r="D3168" t="s">
        <v>166</v>
      </c>
      <c r="E3168" s="1">
        <v>4106.3562242523103</v>
      </c>
      <c r="F3168" s="1">
        <v>13088.457206275099</v>
      </c>
      <c r="G3168">
        <f t="shared" si="147"/>
        <v>17194.813430527411</v>
      </c>
      <c r="H3168">
        <f t="shared" si="148"/>
        <v>0.23881365394531981</v>
      </c>
      <c r="I3168">
        <f t="shared" si="149"/>
        <v>0.76118634605468016</v>
      </c>
    </row>
    <row r="3169" spans="1:9" x14ac:dyDescent="0.3">
      <c r="A3169" s="2">
        <v>3168</v>
      </c>
      <c r="B3169" t="s">
        <v>421</v>
      </c>
      <c r="C3169" t="s">
        <v>227</v>
      </c>
      <c r="D3169" t="s">
        <v>169</v>
      </c>
      <c r="E3169">
        <v>33.4553855132637</v>
      </c>
      <c r="F3169">
        <v>494.27021746880803</v>
      </c>
      <c r="G3169">
        <f t="shared" si="147"/>
        <v>527.72560298207168</v>
      </c>
      <c r="H3169">
        <f t="shared" si="148"/>
        <v>6.3395418611896071E-2</v>
      </c>
      <c r="I3169">
        <f t="shared" si="149"/>
        <v>0.93660458138810398</v>
      </c>
    </row>
    <row r="3170" spans="1:9" x14ac:dyDescent="0.3">
      <c r="A3170" s="2">
        <v>3169</v>
      </c>
      <c r="B3170" t="s">
        <v>421</v>
      </c>
      <c r="C3170" t="s">
        <v>227</v>
      </c>
      <c r="D3170" t="s">
        <v>46</v>
      </c>
      <c r="E3170">
        <v>0</v>
      </c>
      <c r="F3170" s="1">
        <v>2561.0404099058501</v>
      </c>
      <c r="G3170">
        <f t="shared" si="147"/>
        <v>2561.0404099058501</v>
      </c>
      <c r="H3170">
        <f t="shared" si="148"/>
        <v>0</v>
      </c>
      <c r="I3170">
        <f t="shared" si="149"/>
        <v>1</v>
      </c>
    </row>
    <row r="3171" spans="1:9" x14ac:dyDescent="0.3">
      <c r="A3171" s="2">
        <v>3170</v>
      </c>
      <c r="B3171" t="s">
        <v>421</v>
      </c>
      <c r="C3171" t="s">
        <v>227</v>
      </c>
      <c r="D3171" t="s">
        <v>108</v>
      </c>
      <c r="E3171">
        <v>0</v>
      </c>
      <c r="F3171">
        <v>720.93828094072501</v>
      </c>
      <c r="G3171">
        <f t="shared" si="147"/>
        <v>720.93828094072501</v>
      </c>
      <c r="H3171">
        <f t="shared" si="148"/>
        <v>0</v>
      </c>
      <c r="I3171">
        <f t="shared" si="149"/>
        <v>1</v>
      </c>
    </row>
    <row r="3172" spans="1:9" x14ac:dyDescent="0.3">
      <c r="A3172" s="2">
        <v>3171</v>
      </c>
      <c r="B3172" t="s">
        <v>421</v>
      </c>
      <c r="C3172" t="s">
        <v>227</v>
      </c>
      <c r="D3172" t="s">
        <v>170</v>
      </c>
      <c r="E3172" s="1">
        <v>6363.8336307100599</v>
      </c>
      <c r="F3172" s="1">
        <v>1416.1327474693901</v>
      </c>
      <c r="G3172">
        <f t="shared" si="147"/>
        <v>7779.9663781794497</v>
      </c>
      <c r="H3172">
        <f t="shared" si="148"/>
        <v>0.81797700932985629</v>
      </c>
      <c r="I3172">
        <f t="shared" si="149"/>
        <v>0.18202299067014377</v>
      </c>
    </row>
    <row r="3173" spans="1:9" x14ac:dyDescent="0.3">
      <c r="A3173" s="2">
        <v>3172</v>
      </c>
      <c r="B3173" t="s">
        <v>421</v>
      </c>
      <c r="C3173" t="s">
        <v>228</v>
      </c>
      <c r="D3173" t="s">
        <v>36</v>
      </c>
      <c r="E3173">
        <v>0</v>
      </c>
      <c r="F3173">
        <v>258.24378738569402</v>
      </c>
      <c r="G3173">
        <f t="shared" si="147"/>
        <v>258.24378738569402</v>
      </c>
      <c r="H3173">
        <f t="shared" si="148"/>
        <v>0</v>
      </c>
      <c r="I3173">
        <f t="shared" si="149"/>
        <v>1</v>
      </c>
    </row>
    <row r="3174" spans="1:9" x14ac:dyDescent="0.3">
      <c r="A3174" s="2">
        <v>3173</v>
      </c>
      <c r="B3174" t="s">
        <v>421</v>
      </c>
      <c r="C3174" t="s">
        <v>228</v>
      </c>
      <c r="D3174" t="s">
        <v>100</v>
      </c>
      <c r="E3174">
        <v>0</v>
      </c>
      <c r="F3174">
        <v>411.73788229265898</v>
      </c>
      <c r="G3174">
        <f t="shared" si="147"/>
        <v>411.73788229265898</v>
      </c>
      <c r="H3174">
        <f t="shared" si="148"/>
        <v>0</v>
      </c>
      <c r="I3174">
        <f t="shared" si="149"/>
        <v>1</v>
      </c>
    </row>
    <row r="3175" spans="1:9" x14ac:dyDescent="0.3">
      <c r="A3175" s="2">
        <v>3174</v>
      </c>
      <c r="B3175" t="s">
        <v>421</v>
      </c>
      <c r="C3175" t="s">
        <v>228</v>
      </c>
      <c r="D3175" t="s">
        <v>429</v>
      </c>
      <c r="E3175">
        <v>0</v>
      </c>
      <c r="F3175">
        <v>251.49604770468099</v>
      </c>
      <c r="G3175">
        <f t="shared" si="147"/>
        <v>251.49604770468099</v>
      </c>
      <c r="H3175">
        <f t="shared" si="148"/>
        <v>0</v>
      </c>
      <c r="I3175">
        <f t="shared" si="149"/>
        <v>1</v>
      </c>
    </row>
    <row r="3176" spans="1:9" x14ac:dyDescent="0.3">
      <c r="A3176" s="2">
        <v>3175</v>
      </c>
      <c r="B3176" t="s">
        <v>421</v>
      </c>
      <c r="C3176" t="s">
        <v>228</v>
      </c>
      <c r="D3176" t="s">
        <v>182</v>
      </c>
      <c r="E3176">
        <v>0</v>
      </c>
      <c r="F3176" s="1">
        <v>7051.1709407240696</v>
      </c>
      <c r="G3176">
        <f t="shared" si="147"/>
        <v>7051.1709407240696</v>
      </c>
      <c r="H3176">
        <f t="shared" si="148"/>
        <v>0</v>
      </c>
      <c r="I3176">
        <f t="shared" si="149"/>
        <v>1</v>
      </c>
    </row>
    <row r="3177" spans="1:9" x14ac:dyDescent="0.3">
      <c r="A3177" s="2">
        <v>3176</v>
      </c>
      <c r="B3177" t="s">
        <v>421</v>
      </c>
      <c r="C3177" t="s">
        <v>228</v>
      </c>
      <c r="D3177" t="s">
        <v>94</v>
      </c>
      <c r="E3177">
        <v>921.00804232746998</v>
      </c>
      <c r="F3177" s="1">
        <v>5837.4721417923201</v>
      </c>
      <c r="G3177">
        <f t="shared" si="147"/>
        <v>6758.4801841197905</v>
      </c>
      <c r="H3177">
        <f t="shared" si="148"/>
        <v>0.13627443112011137</v>
      </c>
      <c r="I3177">
        <f t="shared" si="149"/>
        <v>0.86372556887988861</v>
      </c>
    </row>
    <row r="3178" spans="1:9" x14ac:dyDescent="0.3">
      <c r="A3178" s="2">
        <v>3177</v>
      </c>
      <c r="B3178" t="s">
        <v>421</v>
      </c>
      <c r="C3178" t="s">
        <v>228</v>
      </c>
      <c r="D3178" t="s">
        <v>165</v>
      </c>
      <c r="E3178">
        <v>3.1361527297470899</v>
      </c>
      <c r="F3178">
        <v>949.88420514346399</v>
      </c>
      <c r="G3178">
        <f t="shared" si="147"/>
        <v>953.02035787321108</v>
      </c>
      <c r="H3178">
        <f t="shared" si="148"/>
        <v>3.2907510357342447E-3</v>
      </c>
      <c r="I3178">
        <f t="shared" si="149"/>
        <v>0.99670924896426571</v>
      </c>
    </row>
    <row r="3179" spans="1:9" x14ac:dyDescent="0.3">
      <c r="A3179" s="2">
        <v>3178</v>
      </c>
      <c r="B3179" t="s">
        <v>421</v>
      </c>
      <c r="C3179" t="s">
        <v>228</v>
      </c>
      <c r="D3179" t="s">
        <v>166</v>
      </c>
      <c r="E3179" s="1">
        <v>2827.3375287957401</v>
      </c>
      <c r="F3179" s="1">
        <v>7366.2546536603604</v>
      </c>
      <c r="G3179">
        <f t="shared" si="147"/>
        <v>10193.592182456101</v>
      </c>
      <c r="H3179">
        <f t="shared" si="148"/>
        <v>0.27736419882107799</v>
      </c>
      <c r="I3179">
        <f t="shared" si="149"/>
        <v>0.72263580117892201</v>
      </c>
    </row>
    <row r="3180" spans="1:9" x14ac:dyDescent="0.3">
      <c r="A3180" s="2">
        <v>3179</v>
      </c>
      <c r="B3180" t="s">
        <v>421</v>
      </c>
      <c r="C3180" t="s">
        <v>228</v>
      </c>
      <c r="D3180" t="s">
        <v>177</v>
      </c>
      <c r="E3180">
        <v>2.6466429547350399</v>
      </c>
      <c r="F3180" s="1">
        <v>1767.9579559659701</v>
      </c>
      <c r="G3180">
        <f t="shared" si="147"/>
        <v>1770.604598920705</v>
      </c>
      <c r="H3180">
        <f t="shared" si="148"/>
        <v>1.4947679207138259E-3</v>
      </c>
      <c r="I3180">
        <f t="shared" si="149"/>
        <v>0.99850523207928621</v>
      </c>
    </row>
    <row r="3181" spans="1:9" x14ac:dyDescent="0.3">
      <c r="A3181" s="2">
        <v>3180</v>
      </c>
      <c r="B3181" t="s">
        <v>421</v>
      </c>
      <c r="C3181" t="s">
        <v>228</v>
      </c>
      <c r="D3181" t="s">
        <v>46</v>
      </c>
      <c r="E3181">
        <v>0.54771772445912303</v>
      </c>
      <c r="F3181" s="1">
        <v>10696.068226159699</v>
      </c>
      <c r="G3181">
        <f t="shared" si="147"/>
        <v>10696.615943884159</v>
      </c>
      <c r="H3181">
        <f t="shared" si="148"/>
        <v>5.1204766753571557E-5</v>
      </c>
      <c r="I3181">
        <f t="shared" si="149"/>
        <v>0.99994879523324642</v>
      </c>
    </row>
    <row r="3182" spans="1:9" x14ac:dyDescent="0.3">
      <c r="A3182" s="2">
        <v>3181</v>
      </c>
      <c r="B3182" t="s">
        <v>421</v>
      </c>
      <c r="C3182" t="s">
        <v>228</v>
      </c>
      <c r="D3182" t="s">
        <v>106</v>
      </c>
      <c r="E3182">
        <v>0</v>
      </c>
      <c r="F3182" s="1">
        <v>1218.4080707602</v>
      </c>
      <c r="G3182">
        <f t="shared" si="147"/>
        <v>1218.4080707602</v>
      </c>
      <c r="H3182">
        <f t="shared" si="148"/>
        <v>0</v>
      </c>
      <c r="I3182">
        <f t="shared" si="149"/>
        <v>1</v>
      </c>
    </row>
    <row r="3183" spans="1:9" x14ac:dyDescent="0.3">
      <c r="A3183" s="2">
        <v>3182</v>
      </c>
      <c r="B3183" t="s">
        <v>421</v>
      </c>
      <c r="C3183" t="s">
        <v>228</v>
      </c>
      <c r="D3183" t="s">
        <v>107</v>
      </c>
      <c r="E3183">
        <v>0</v>
      </c>
      <c r="F3183">
        <v>756.16583563570896</v>
      </c>
      <c r="G3183">
        <f t="shared" si="147"/>
        <v>756.16583563570896</v>
      </c>
      <c r="H3183">
        <f t="shared" si="148"/>
        <v>0</v>
      </c>
      <c r="I3183">
        <f t="shared" si="149"/>
        <v>1</v>
      </c>
    </row>
    <row r="3184" spans="1:9" x14ac:dyDescent="0.3">
      <c r="A3184" s="2">
        <v>3183</v>
      </c>
      <c r="B3184" t="s">
        <v>421</v>
      </c>
      <c r="C3184" t="s">
        <v>228</v>
      </c>
      <c r="D3184" t="s">
        <v>108</v>
      </c>
      <c r="E3184">
        <v>0</v>
      </c>
      <c r="F3184" s="1">
        <v>7185.0847671507299</v>
      </c>
      <c r="G3184">
        <f t="shared" si="147"/>
        <v>7185.0847671507299</v>
      </c>
      <c r="H3184">
        <f t="shared" si="148"/>
        <v>0</v>
      </c>
      <c r="I3184">
        <f t="shared" si="149"/>
        <v>1</v>
      </c>
    </row>
    <row r="3185" spans="1:9" x14ac:dyDescent="0.3">
      <c r="A3185" s="2">
        <v>3184</v>
      </c>
      <c r="B3185" t="s">
        <v>421</v>
      </c>
      <c r="C3185" t="s">
        <v>228</v>
      </c>
      <c r="D3185" t="s">
        <v>422</v>
      </c>
      <c r="E3185">
        <v>0</v>
      </c>
      <c r="F3185" s="1">
        <v>1233.8129775530799</v>
      </c>
      <c r="G3185">
        <f t="shared" si="147"/>
        <v>1233.8129775530799</v>
      </c>
      <c r="H3185">
        <f t="shared" si="148"/>
        <v>0</v>
      </c>
      <c r="I3185">
        <f t="shared" si="149"/>
        <v>1</v>
      </c>
    </row>
    <row r="3186" spans="1:9" x14ac:dyDescent="0.3">
      <c r="A3186" s="2">
        <v>3185</v>
      </c>
      <c r="B3186" t="s">
        <v>421</v>
      </c>
      <c r="C3186" t="s">
        <v>239</v>
      </c>
      <c r="D3186" t="s">
        <v>60</v>
      </c>
      <c r="E3186" s="1">
        <v>1197.4469990362199</v>
      </c>
      <c r="F3186">
        <v>4.7111028532913704</v>
      </c>
      <c r="G3186">
        <f t="shared" si="147"/>
        <v>1202.1581018895113</v>
      </c>
      <c r="H3186">
        <f t="shared" si="148"/>
        <v>0.9960811287251764</v>
      </c>
      <c r="I3186">
        <f t="shared" si="149"/>
        <v>3.9188712748236846E-3</v>
      </c>
    </row>
    <row r="3187" spans="1:9" x14ac:dyDescent="0.3">
      <c r="A3187" s="2">
        <v>3186</v>
      </c>
      <c r="B3187" t="s">
        <v>421</v>
      </c>
      <c r="C3187" t="s">
        <v>239</v>
      </c>
      <c r="D3187" t="s">
        <v>11</v>
      </c>
      <c r="E3187" s="1">
        <v>38041.331644784899</v>
      </c>
      <c r="F3187" s="1">
        <v>1274.1668246466199</v>
      </c>
      <c r="G3187">
        <f t="shared" si="147"/>
        <v>39315.498469431521</v>
      </c>
      <c r="H3187">
        <f t="shared" si="148"/>
        <v>0.96759123312051332</v>
      </c>
      <c r="I3187">
        <f t="shared" si="149"/>
        <v>3.2408766879486642E-2</v>
      </c>
    </row>
    <row r="3188" spans="1:9" x14ac:dyDescent="0.3">
      <c r="A3188" s="2">
        <v>3187</v>
      </c>
      <c r="B3188" t="s">
        <v>421</v>
      </c>
      <c r="C3188" t="s">
        <v>239</v>
      </c>
      <c r="D3188" t="s">
        <v>20</v>
      </c>
      <c r="E3188" s="1">
        <v>1217.45955328829</v>
      </c>
      <c r="F3188">
        <v>0</v>
      </c>
      <c r="G3188">
        <f t="shared" si="147"/>
        <v>1217.45955328829</v>
      </c>
      <c r="H3188">
        <f t="shared" si="148"/>
        <v>1</v>
      </c>
      <c r="I3188">
        <f t="shared" si="149"/>
        <v>0</v>
      </c>
    </row>
    <row r="3189" spans="1:9" x14ac:dyDescent="0.3">
      <c r="A3189" s="2">
        <v>3188</v>
      </c>
      <c r="B3189" t="s">
        <v>421</v>
      </c>
      <c r="C3189" t="s">
        <v>239</v>
      </c>
      <c r="D3189" t="s">
        <v>38</v>
      </c>
      <c r="E3189">
        <v>0</v>
      </c>
      <c r="F3189">
        <v>279.558047373536</v>
      </c>
      <c r="G3189">
        <f t="shared" si="147"/>
        <v>279.558047373536</v>
      </c>
      <c r="H3189">
        <f t="shared" si="148"/>
        <v>0</v>
      </c>
      <c r="I3189">
        <f t="shared" si="149"/>
        <v>1</v>
      </c>
    </row>
    <row r="3190" spans="1:9" x14ac:dyDescent="0.3">
      <c r="A3190" s="2">
        <v>3189</v>
      </c>
      <c r="B3190" t="s">
        <v>421</v>
      </c>
      <c r="C3190" t="s">
        <v>239</v>
      </c>
      <c r="D3190" t="s">
        <v>181</v>
      </c>
      <c r="E3190" s="1">
        <v>24038.192102277801</v>
      </c>
      <c r="F3190" s="1">
        <v>1173.7864987237699</v>
      </c>
      <c r="G3190">
        <f t="shared" si="147"/>
        <v>25211.97860100157</v>
      </c>
      <c r="H3190">
        <f t="shared" si="148"/>
        <v>0.95344330100783359</v>
      </c>
      <c r="I3190">
        <f t="shared" si="149"/>
        <v>4.655669899216637E-2</v>
      </c>
    </row>
    <row r="3191" spans="1:9" x14ac:dyDescent="0.3">
      <c r="A3191" s="2">
        <v>3190</v>
      </c>
      <c r="B3191" t="s">
        <v>421</v>
      </c>
      <c r="C3191" t="s">
        <v>239</v>
      </c>
      <c r="D3191" t="s">
        <v>191</v>
      </c>
      <c r="E3191">
        <v>823.74056853889101</v>
      </c>
      <c r="F3191">
        <v>0</v>
      </c>
      <c r="G3191">
        <f t="shared" si="147"/>
        <v>823.74056853889101</v>
      </c>
      <c r="H3191">
        <f t="shared" si="148"/>
        <v>1</v>
      </c>
      <c r="I3191">
        <f t="shared" si="149"/>
        <v>0</v>
      </c>
    </row>
    <row r="3192" spans="1:9" x14ac:dyDescent="0.3">
      <c r="A3192" s="2">
        <v>3191</v>
      </c>
      <c r="B3192" t="s">
        <v>421</v>
      </c>
      <c r="C3192" t="s">
        <v>239</v>
      </c>
      <c r="D3192" t="s">
        <v>94</v>
      </c>
      <c r="E3192">
        <v>0</v>
      </c>
      <c r="F3192">
        <v>675.08507605506702</v>
      </c>
      <c r="G3192">
        <f t="shared" si="147"/>
        <v>675.08507605506702</v>
      </c>
      <c r="H3192">
        <f t="shared" si="148"/>
        <v>0</v>
      </c>
      <c r="I3192">
        <f t="shared" si="149"/>
        <v>1</v>
      </c>
    </row>
    <row r="3193" spans="1:9" x14ac:dyDescent="0.3">
      <c r="A3193" s="2">
        <v>3192</v>
      </c>
      <c r="B3193" t="s">
        <v>421</v>
      </c>
      <c r="C3193" t="s">
        <v>239</v>
      </c>
      <c r="D3193" t="s">
        <v>165</v>
      </c>
      <c r="E3193">
        <v>0</v>
      </c>
      <c r="F3193">
        <v>222.97575285987301</v>
      </c>
      <c r="G3193">
        <f t="shared" si="147"/>
        <v>222.97575285987301</v>
      </c>
      <c r="H3193">
        <f t="shared" si="148"/>
        <v>0</v>
      </c>
      <c r="I3193">
        <f t="shared" si="149"/>
        <v>1</v>
      </c>
    </row>
    <row r="3194" spans="1:9" x14ac:dyDescent="0.3">
      <c r="A3194" s="2">
        <v>3193</v>
      </c>
      <c r="B3194" t="s">
        <v>421</v>
      </c>
      <c r="C3194" t="s">
        <v>239</v>
      </c>
      <c r="D3194" t="s">
        <v>166</v>
      </c>
      <c r="E3194" s="1">
        <v>9614.7942913786701</v>
      </c>
      <c r="F3194" s="1">
        <v>8606.4739989446807</v>
      </c>
      <c r="G3194">
        <f t="shared" si="147"/>
        <v>18221.268290323351</v>
      </c>
      <c r="H3194">
        <f t="shared" si="148"/>
        <v>0.52766877355539166</v>
      </c>
      <c r="I3194">
        <f t="shared" si="149"/>
        <v>0.4723312264446084</v>
      </c>
    </row>
    <row r="3195" spans="1:9" x14ac:dyDescent="0.3">
      <c r="A3195" s="2">
        <v>3194</v>
      </c>
      <c r="B3195" t="s">
        <v>421</v>
      </c>
      <c r="C3195" t="s">
        <v>239</v>
      </c>
      <c r="D3195" t="s">
        <v>167</v>
      </c>
      <c r="E3195">
        <v>528.49069541938798</v>
      </c>
      <c r="F3195">
        <v>181.86706741529699</v>
      </c>
      <c r="G3195">
        <f t="shared" si="147"/>
        <v>710.35776283468499</v>
      </c>
      <c r="H3195">
        <f t="shared" si="148"/>
        <v>0.74397820798134751</v>
      </c>
      <c r="I3195">
        <f t="shared" si="149"/>
        <v>0.25602179201865249</v>
      </c>
    </row>
    <row r="3196" spans="1:9" x14ac:dyDescent="0.3">
      <c r="A3196" s="2">
        <v>3195</v>
      </c>
      <c r="B3196" t="s">
        <v>421</v>
      </c>
      <c r="C3196" t="s">
        <v>239</v>
      </c>
      <c r="D3196" t="s">
        <v>169</v>
      </c>
      <c r="E3196">
        <v>481.71691361505401</v>
      </c>
      <c r="F3196">
        <v>0</v>
      </c>
      <c r="G3196">
        <f t="shared" si="147"/>
        <v>481.71691361505401</v>
      </c>
      <c r="H3196">
        <f t="shared" si="148"/>
        <v>1</v>
      </c>
      <c r="I3196">
        <f t="shared" si="149"/>
        <v>0</v>
      </c>
    </row>
    <row r="3197" spans="1:9" x14ac:dyDescent="0.3">
      <c r="A3197" s="2">
        <v>3196</v>
      </c>
      <c r="B3197" t="s">
        <v>421</v>
      </c>
      <c r="C3197" t="s">
        <v>239</v>
      </c>
      <c r="D3197" t="s">
        <v>26</v>
      </c>
      <c r="E3197">
        <v>269.92743616066798</v>
      </c>
      <c r="F3197">
        <v>0</v>
      </c>
      <c r="G3197">
        <f t="shared" si="147"/>
        <v>269.92743616066798</v>
      </c>
      <c r="H3197">
        <f t="shared" si="148"/>
        <v>1</v>
      </c>
      <c r="I3197">
        <f t="shared" si="149"/>
        <v>0</v>
      </c>
    </row>
    <row r="3198" spans="1:9" x14ac:dyDescent="0.3">
      <c r="A3198" s="2">
        <v>3197</v>
      </c>
      <c r="B3198" t="s">
        <v>421</v>
      </c>
      <c r="C3198" t="s">
        <v>239</v>
      </c>
      <c r="D3198" t="s">
        <v>22</v>
      </c>
      <c r="E3198">
        <v>0</v>
      </c>
      <c r="F3198">
        <v>772.21490801373898</v>
      </c>
      <c r="G3198">
        <f t="shared" si="147"/>
        <v>772.21490801373898</v>
      </c>
      <c r="H3198">
        <f t="shared" si="148"/>
        <v>0</v>
      </c>
      <c r="I3198">
        <f t="shared" si="149"/>
        <v>1</v>
      </c>
    </row>
    <row r="3199" spans="1:9" x14ac:dyDescent="0.3">
      <c r="A3199" s="2">
        <v>3198</v>
      </c>
      <c r="B3199" t="s">
        <v>421</v>
      </c>
      <c r="C3199" t="s">
        <v>239</v>
      </c>
      <c r="D3199" t="s">
        <v>170</v>
      </c>
      <c r="E3199" s="1">
        <v>88299.105549101805</v>
      </c>
      <c r="F3199" s="1">
        <v>1687.5961983106599</v>
      </c>
      <c r="G3199">
        <f t="shared" si="147"/>
        <v>89986.701747412459</v>
      </c>
      <c r="H3199">
        <f t="shared" si="148"/>
        <v>0.98124616009321419</v>
      </c>
      <c r="I3199">
        <f t="shared" si="149"/>
        <v>1.8753839906785853E-2</v>
      </c>
    </row>
    <row r="3200" spans="1:9" x14ac:dyDescent="0.3">
      <c r="A3200" s="2">
        <v>3199</v>
      </c>
      <c r="B3200" t="s">
        <v>421</v>
      </c>
      <c r="C3200" t="s">
        <v>239</v>
      </c>
      <c r="D3200" t="s">
        <v>171</v>
      </c>
      <c r="E3200">
        <v>283.160008453351</v>
      </c>
      <c r="F3200">
        <v>0</v>
      </c>
      <c r="G3200">
        <f t="shared" si="147"/>
        <v>283.160008453351</v>
      </c>
      <c r="H3200">
        <f t="shared" si="148"/>
        <v>1</v>
      </c>
      <c r="I3200">
        <f t="shared" si="149"/>
        <v>0</v>
      </c>
    </row>
    <row r="3201" spans="1:9" x14ac:dyDescent="0.3">
      <c r="A3201" s="2">
        <v>3200</v>
      </c>
      <c r="B3201" t="s">
        <v>421</v>
      </c>
      <c r="C3201" t="s">
        <v>239</v>
      </c>
      <c r="D3201" t="s">
        <v>189</v>
      </c>
      <c r="E3201">
        <v>92.659568412971097</v>
      </c>
      <c r="F3201">
        <v>295.40181338384502</v>
      </c>
      <c r="G3201">
        <f t="shared" si="147"/>
        <v>388.06138179681614</v>
      </c>
      <c r="H3201">
        <f t="shared" si="148"/>
        <v>0.23877554623945146</v>
      </c>
      <c r="I3201">
        <f t="shared" si="149"/>
        <v>0.76122445376054848</v>
      </c>
    </row>
    <row r="3202" spans="1:9" x14ac:dyDescent="0.3">
      <c r="A3202" s="2">
        <v>3201</v>
      </c>
      <c r="B3202" t="s">
        <v>421</v>
      </c>
      <c r="C3202" t="s">
        <v>239</v>
      </c>
      <c r="D3202" t="s">
        <v>174</v>
      </c>
      <c r="E3202" s="1">
        <v>1030.1136567737401</v>
      </c>
      <c r="F3202">
        <v>859.93368288887496</v>
      </c>
      <c r="G3202">
        <f t="shared" si="147"/>
        <v>1890.0473396626151</v>
      </c>
      <c r="H3202">
        <f t="shared" si="148"/>
        <v>0.5450200294758869</v>
      </c>
      <c r="I3202">
        <f t="shared" si="149"/>
        <v>0.4549799705241131</v>
      </c>
    </row>
    <row r="3203" spans="1:9" x14ac:dyDescent="0.3">
      <c r="A3203" s="2">
        <v>3202</v>
      </c>
      <c r="B3203" t="s">
        <v>421</v>
      </c>
      <c r="C3203" t="s">
        <v>445</v>
      </c>
      <c r="D3203" t="s">
        <v>166</v>
      </c>
      <c r="E3203">
        <v>338.38738404560303</v>
      </c>
      <c r="F3203">
        <v>38.5527557777799</v>
      </c>
      <c r="G3203">
        <f t="shared" ref="G3203:G3266" si="150">SUM(E3203:F3203)</f>
        <v>376.94013982338294</v>
      </c>
      <c r="H3203">
        <f t="shared" ref="H3203:H3266" si="151">E3203/G3203</f>
        <v>0.89772180857192874</v>
      </c>
      <c r="I3203">
        <f t="shared" ref="I3203:I3266" si="152">F3203/G3203</f>
        <v>0.10227819142807125</v>
      </c>
    </row>
    <row r="3204" spans="1:9" x14ac:dyDescent="0.3">
      <c r="A3204" s="2">
        <v>3203</v>
      </c>
      <c r="B3204" t="s">
        <v>421</v>
      </c>
      <c r="C3204" t="s">
        <v>241</v>
      </c>
      <c r="D3204" t="s">
        <v>187</v>
      </c>
      <c r="E3204" s="1">
        <v>1086.8850069565899</v>
      </c>
      <c r="F3204">
        <v>0</v>
      </c>
      <c r="G3204">
        <f t="shared" si="150"/>
        <v>1086.8850069565899</v>
      </c>
      <c r="H3204">
        <f t="shared" si="151"/>
        <v>1</v>
      </c>
      <c r="I3204">
        <f t="shared" si="152"/>
        <v>0</v>
      </c>
    </row>
    <row r="3205" spans="1:9" x14ac:dyDescent="0.3">
      <c r="A3205" s="2">
        <v>3204</v>
      </c>
      <c r="B3205" t="s">
        <v>421</v>
      </c>
      <c r="C3205" t="s">
        <v>114</v>
      </c>
      <c r="D3205" t="s">
        <v>166</v>
      </c>
      <c r="E3205">
        <v>985.44844760036995</v>
      </c>
      <c r="F3205">
        <v>0</v>
      </c>
      <c r="G3205">
        <f t="shared" si="150"/>
        <v>985.44844760036995</v>
      </c>
      <c r="H3205">
        <f t="shared" si="151"/>
        <v>1</v>
      </c>
      <c r="I3205">
        <f t="shared" si="152"/>
        <v>0</v>
      </c>
    </row>
    <row r="3206" spans="1:9" x14ac:dyDescent="0.3">
      <c r="A3206" s="2">
        <v>3205</v>
      </c>
      <c r="B3206" t="s">
        <v>421</v>
      </c>
      <c r="C3206" t="s">
        <v>114</v>
      </c>
      <c r="D3206" t="s">
        <v>15</v>
      </c>
      <c r="E3206">
        <v>824.41630536074604</v>
      </c>
      <c r="F3206">
        <v>0</v>
      </c>
      <c r="G3206">
        <f t="shared" si="150"/>
        <v>824.41630536074604</v>
      </c>
      <c r="H3206">
        <f t="shared" si="151"/>
        <v>1</v>
      </c>
      <c r="I3206">
        <f t="shared" si="152"/>
        <v>0</v>
      </c>
    </row>
    <row r="3207" spans="1:9" x14ac:dyDescent="0.3">
      <c r="A3207" s="2">
        <v>3206</v>
      </c>
      <c r="B3207" t="s">
        <v>421</v>
      </c>
      <c r="C3207" t="s">
        <v>114</v>
      </c>
      <c r="D3207" t="s">
        <v>170</v>
      </c>
      <c r="E3207" s="1">
        <v>2584.07531192026</v>
      </c>
      <c r="F3207">
        <v>0</v>
      </c>
      <c r="G3207">
        <f t="shared" si="150"/>
        <v>2584.07531192026</v>
      </c>
      <c r="H3207">
        <f t="shared" si="151"/>
        <v>1</v>
      </c>
      <c r="I3207">
        <f t="shared" si="152"/>
        <v>0</v>
      </c>
    </row>
    <row r="3208" spans="1:9" x14ac:dyDescent="0.3">
      <c r="A3208" s="2">
        <v>3207</v>
      </c>
      <c r="B3208" t="s">
        <v>421</v>
      </c>
      <c r="C3208" t="s">
        <v>118</v>
      </c>
      <c r="D3208" t="s">
        <v>181</v>
      </c>
      <c r="E3208">
        <v>503.98053519885201</v>
      </c>
      <c r="F3208">
        <v>0</v>
      </c>
      <c r="G3208">
        <f t="shared" si="150"/>
        <v>503.98053519885201</v>
      </c>
      <c r="H3208">
        <f t="shared" si="151"/>
        <v>1</v>
      </c>
      <c r="I3208">
        <f t="shared" si="152"/>
        <v>0</v>
      </c>
    </row>
    <row r="3209" spans="1:9" x14ac:dyDescent="0.3">
      <c r="A3209" s="2">
        <v>3208</v>
      </c>
      <c r="B3209" t="s">
        <v>421</v>
      </c>
      <c r="C3209" t="s">
        <v>314</v>
      </c>
      <c r="D3209" t="s">
        <v>11</v>
      </c>
      <c r="E3209" s="1">
        <v>62759.281920155903</v>
      </c>
      <c r="F3209" s="1">
        <v>1331.2114760494601</v>
      </c>
      <c r="G3209">
        <f t="shared" si="150"/>
        <v>64090.493396205362</v>
      </c>
      <c r="H3209">
        <f t="shared" si="151"/>
        <v>0.97922918976735052</v>
      </c>
      <c r="I3209">
        <f t="shared" si="152"/>
        <v>2.0770810232649539E-2</v>
      </c>
    </row>
    <row r="3210" spans="1:9" x14ac:dyDescent="0.3">
      <c r="A3210" s="2">
        <v>3209</v>
      </c>
      <c r="B3210" t="s">
        <v>421</v>
      </c>
      <c r="C3210" t="s">
        <v>314</v>
      </c>
      <c r="D3210" t="s">
        <v>20</v>
      </c>
      <c r="E3210">
        <v>16.542183691358002</v>
      </c>
      <c r="F3210">
        <v>0</v>
      </c>
      <c r="G3210">
        <f t="shared" si="150"/>
        <v>16.542183691358002</v>
      </c>
      <c r="H3210">
        <f t="shared" si="151"/>
        <v>1</v>
      </c>
      <c r="I3210">
        <f t="shared" si="152"/>
        <v>0</v>
      </c>
    </row>
    <row r="3211" spans="1:9" x14ac:dyDescent="0.3">
      <c r="A3211" s="2">
        <v>3210</v>
      </c>
      <c r="B3211" t="s">
        <v>421</v>
      </c>
      <c r="C3211" t="s">
        <v>314</v>
      </c>
      <c r="D3211" t="s">
        <v>46</v>
      </c>
      <c r="E3211">
        <v>40.724131921388803</v>
      </c>
      <c r="F3211" s="1">
        <v>17484.179766777601</v>
      </c>
      <c r="G3211">
        <f t="shared" si="150"/>
        <v>17524.903898698991</v>
      </c>
      <c r="H3211">
        <f t="shared" si="151"/>
        <v>2.3237863189887204E-3</v>
      </c>
      <c r="I3211">
        <f t="shared" si="152"/>
        <v>0.99767621368101123</v>
      </c>
    </row>
    <row r="3212" spans="1:9" x14ac:dyDescent="0.3">
      <c r="A3212" s="2">
        <v>3211</v>
      </c>
      <c r="B3212" t="s">
        <v>421</v>
      </c>
      <c r="C3212" t="s">
        <v>314</v>
      </c>
      <c r="D3212" t="s">
        <v>15</v>
      </c>
      <c r="E3212" s="1">
        <v>6004.1390241997196</v>
      </c>
      <c r="F3212">
        <v>0</v>
      </c>
      <c r="G3212">
        <f t="shared" si="150"/>
        <v>6004.1390241997196</v>
      </c>
      <c r="H3212">
        <f t="shared" si="151"/>
        <v>1</v>
      </c>
      <c r="I3212">
        <f t="shared" si="152"/>
        <v>0</v>
      </c>
    </row>
    <row r="3213" spans="1:9" x14ac:dyDescent="0.3">
      <c r="A3213" s="2">
        <v>3212</v>
      </c>
      <c r="B3213" t="s">
        <v>421</v>
      </c>
      <c r="C3213" t="s">
        <v>314</v>
      </c>
      <c r="D3213" t="s">
        <v>26</v>
      </c>
      <c r="E3213">
        <v>207.09326979282801</v>
      </c>
      <c r="F3213">
        <v>0</v>
      </c>
      <c r="G3213">
        <f t="shared" si="150"/>
        <v>207.09326979282801</v>
      </c>
      <c r="H3213">
        <f t="shared" si="151"/>
        <v>1</v>
      </c>
      <c r="I3213">
        <f t="shared" si="152"/>
        <v>0</v>
      </c>
    </row>
    <row r="3214" spans="1:9" x14ac:dyDescent="0.3">
      <c r="A3214" s="2">
        <v>3213</v>
      </c>
      <c r="B3214" t="s">
        <v>421</v>
      </c>
      <c r="C3214" t="s">
        <v>314</v>
      </c>
      <c r="D3214" t="s">
        <v>22</v>
      </c>
      <c r="E3214" s="1">
        <v>17278.663788455699</v>
      </c>
      <c r="F3214" s="1">
        <v>29920.2086045135</v>
      </c>
      <c r="G3214">
        <f t="shared" si="150"/>
        <v>47198.872392969199</v>
      </c>
      <c r="H3214">
        <f t="shared" si="151"/>
        <v>0.36608213104323123</v>
      </c>
      <c r="I3214">
        <f t="shared" si="152"/>
        <v>0.63391786895676883</v>
      </c>
    </row>
    <row r="3215" spans="1:9" x14ac:dyDescent="0.3">
      <c r="A3215" s="2">
        <v>3214</v>
      </c>
      <c r="B3215" t="s">
        <v>421</v>
      </c>
      <c r="C3215" t="s">
        <v>315</v>
      </c>
      <c r="D3215" t="s">
        <v>11</v>
      </c>
      <c r="E3215" s="1">
        <v>133888.739120101</v>
      </c>
      <c r="F3215" s="1">
        <v>8777.8769999269898</v>
      </c>
      <c r="G3215">
        <f t="shared" si="150"/>
        <v>142666.61612002799</v>
      </c>
      <c r="H3215">
        <f t="shared" si="151"/>
        <v>0.93847280296785063</v>
      </c>
      <c r="I3215">
        <f t="shared" si="152"/>
        <v>6.1527197032149442E-2</v>
      </c>
    </row>
    <row r="3216" spans="1:9" x14ac:dyDescent="0.3">
      <c r="A3216" s="2">
        <v>3215</v>
      </c>
      <c r="B3216" t="s">
        <v>421</v>
      </c>
      <c r="C3216" t="s">
        <v>315</v>
      </c>
      <c r="D3216" t="s">
        <v>94</v>
      </c>
      <c r="E3216" s="1">
        <v>32565.056243794999</v>
      </c>
      <c r="F3216" s="1">
        <v>37655.619420055598</v>
      </c>
      <c r="G3216">
        <f t="shared" si="150"/>
        <v>70220.67566385059</v>
      </c>
      <c r="H3216">
        <f t="shared" si="151"/>
        <v>0.46375310314137863</v>
      </c>
      <c r="I3216">
        <f t="shared" si="152"/>
        <v>0.53624689685862148</v>
      </c>
    </row>
    <row r="3217" spans="1:9" x14ac:dyDescent="0.3">
      <c r="A3217" s="2">
        <v>3216</v>
      </c>
      <c r="B3217" t="s">
        <v>421</v>
      </c>
      <c r="C3217" t="s">
        <v>315</v>
      </c>
      <c r="D3217" t="s">
        <v>165</v>
      </c>
      <c r="E3217">
        <v>0</v>
      </c>
      <c r="F3217">
        <v>360.284023761649</v>
      </c>
      <c r="G3217">
        <f t="shared" si="150"/>
        <v>360.284023761649</v>
      </c>
      <c r="H3217">
        <f t="shared" si="151"/>
        <v>0</v>
      </c>
      <c r="I3217">
        <f t="shared" si="152"/>
        <v>1</v>
      </c>
    </row>
    <row r="3218" spans="1:9" x14ac:dyDescent="0.3">
      <c r="A3218" s="2">
        <v>3217</v>
      </c>
      <c r="B3218" t="s">
        <v>421</v>
      </c>
      <c r="C3218" t="s">
        <v>315</v>
      </c>
      <c r="D3218" t="s">
        <v>166</v>
      </c>
      <c r="E3218" s="1">
        <v>179132.09271170601</v>
      </c>
      <c r="F3218" s="1">
        <v>39404.439261840103</v>
      </c>
      <c r="G3218">
        <f t="shared" si="150"/>
        <v>218536.53197354611</v>
      </c>
      <c r="H3218">
        <f t="shared" si="151"/>
        <v>0.81968946378901075</v>
      </c>
      <c r="I3218">
        <f t="shared" si="152"/>
        <v>0.18031053621098928</v>
      </c>
    </row>
    <row r="3219" spans="1:9" x14ac:dyDescent="0.3">
      <c r="A3219" s="2">
        <v>3218</v>
      </c>
      <c r="B3219" t="s">
        <v>421</v>
      </c>
      <c r="C3219" t="s">
        <v>315</v>
      </c>
      <c r="D3219" t="s">
        <v>177</v>
      </c>
      <c r="E3219">
        <v>15.2881445384836</v>
      </c>
      <c r="F3219">
        <v>341.17151862161001</v>
      </c>
      <c r="G3219">
        <f t="shared" si="150"/>
        <v>356.45966316009361</v>
      </c>
      <c r="H3219">
        <f t="shared" si="151"/>
        <v>4.2888848637040226E-2</v>
      </c>
      <c r="I3219">
        <f t="shared" si="152"/>
        <v>0.95711115136295977</v>
      </c>
    </row>
    <row r="3220" spans="1:9" x14ac:dyDescent="0.3">
      <c r="A3220" s="2">
        <v>3219</v>
      </c>
      <c r="B3220" t="s">
        <v>421</v>
      </c>
      <c r="C3220" t="s">
        <v>315</v>
      </c>
      <c r="D3220" t="s">
        <v>169</v>
      </c>
      <c r="E3220">
        <v>973.75201030468304</v>
      </c>
      <c r="F3220" s="1">
        <v>1524.65944073582</v>
      </c>
      <c r="G3220">
        <f t="shared" si="150"/>
        <v>2498.4114510405029</v>
      </c>
      <c r="H3220">
        <f t="shared" si="151"/>
        <v>0.38974845792479401</v>
      </c>
      <c r="I3220">
        <f t="shared" si="152"/>
        <v>0.61025154207520604</v>
      </c>
    </row>
    <row r="3221" spans="1:9" x14ac:dyDescent="0.3">
      <c r="A3221" s="2">
        <v>3220</v>
      </c>
      <c r="B3221" t="s">
        <v>421</v>
      </c>
      <c r="C3221" t="s">
        <v>315</v>
      </c>
      <c r="D3221" t="s">
        <v>46</v>
      </c>
      <c r="E3221" s="1">
        <v>1233.59078668201</v>
      </c>
      <c r="F3221" s="1">
        <v>8342.5034075069398</v>
      </c>
      <c r="G3221">
        <f t="shared" si="150"/>
        <v>9576.0941941889505</v>
      </c>
      <c r="H3221">
        <f t="shared" si="151"/>
        <v>0.12881982587750529</v>
      </c>
      <c r="I3221">
        <f t="shared" si="152"/>
        <v>0.8711801741224946</v>
      </c>
    </row>
    <row r="3222" spans="1:9" x14ac:dyDescent="0.3">
      <c r="A3222" s="2">
        <v>3221</v>
      </c>
      <c r="B3222" t="s">
        <v>421</v>
      </c>
      <c r="C3222" t="s">
        <v>315</v>
      </c>
      <c r="D3222" t="s">
        <v>106</v>
      </c>
      <c r="E3222">
        <v>0</v>
      </c>
      <c r="F3222">
        <v>251.50647275692199</v>
      </c>
      <c r="G3222">
        <f t="shared" si="150"/>
        <v>251.50647275692199</v>
      </c>
      <c r="H3222">
        <f t="shared" si="151"/>
        <v>0</v>
      </c>
      <c r="I3222">
        <f t="shared" si="152"/>
        <v>1</v>
      </c>
    </row>
    <row r="3223" spans="1:9" x14ac:dyDescent="0.3">
      <c r="A3223" s="2">
        <v>3222</v>
      </c>
      <c r="B3223" t="s">
        <v>421</v>
      </c>
      <c r="C3223" t="s">
        <v>315</v>
      </c>
      <c r="D3223" t="s">
        <v>107</v>
      </c>
      <c r="E3223">
        <v>0</v>
      </c>
      <c r="F3223">
        <v>620.34505942859698</v>
      </c>
      <c r="G3223">
        <f t="shared" si="150"/>
        <v>620.34505942859698</v>
      </c>
      <c r="H3223">
        <f t="shared" si="151"/>
        <v>0</v>
      </c>
      <c r="I3223">
        <f t="shared" si="152"/>
        <v>1</v>
      </c>
    </row>
    <row r="3224" spans="1:9" x14ac:dyDescent="0.3">
      <c r="A3224" s="2">
        <v>3223</v>
      </c>
      <c r="B3224" t="s">
        <v>421</v>
      </c>
      <c r="C3224" t="s">
        <v>315</v>
      </c>
      <c r="D3224" t="s">
        <v>15</v>
      </c>
      <c r="E3224" s="1">
        <v>4718.8073730228898</v>
      </c>
      <c r="F3224">
        <v>0</v>
      </c>
      <c r="G3224">
        <f t="shared" si="150"/>
        <v>4718.8073730228898</v>
      </c>
      <c r="H3224">
        <f t="shared" si="151"/>
        <v>1</v>
      </c>
      <c r="I3224">
        <f t="shared" si="152"/>
        <v>0</v>
      </c>
    </row>
    <row r="3225" spans="1:9" x14ac:dyDescent="0.3">
      <c r="A3225" s="2">
        <v>3224</v>
      </c>
      <c r="B3225" t="s">
        <v>421</v>
      </c>
      <c r="C3225" t="s">
        <v>315</v>
      </c>
      <c r="D3225" t="s">
        <v>108</v>
      </c>
      <c r="E3225">
        <v>0</v>
      </c>
      <c r="F3225" s="1">
        <v>1259.51778267072</v>
      </c>
      <c r="G3225">
        <f t="shared" si="150"/>
        <v>1259.51778267072</v>
      </c>
      <c r="H3225">
        <f t="shared" si="151"/>
        <v>0</v>
      </c>
      <c r="I3225">
        <f t="shared" si="152"/>
        <v>1</v>
      </c>
    </row>
    <row r="3226" spans="1:9" x14ac:dyDescent="0.3">
      <c r="A3226" s="2">
        <v>3225</v>
      </c>
      <c r="B3226" t="s">
        <v>421</v>
      </c>
      <c r="C3226" t="s">
        <v>315</v>
      </c>
      <c r="D3226" t="s">
        <v>22</v>
      </c>
      <c r="E3226" s="1">
        <v>33663.440215577401</v>
      </c>
      <c r="F3226" s="1">
        <v>26912.7925053254</v>
      </c>
      <c r="G3226">
        <f t="shared" si="150"/>
        <v>60576.232720902801</v>
      </c>
      <c r="H3226">
        <f t="shared" si="151"/>
        <v>0.55572026690199394</v>
      </c>
      <c r="I3226">
        <f t="shared" si="152"/>
        <v>0.44427973309800611</v>
      </c>
    </row>
    <row r="3227" spans="1:9" x14ac:dyDescent="0.3">
      <c r="A3227" s="2">
        <v>3226</v>
      </c>
      <c r="B3227" t="s">
        <v>421</v>
      </c>
      <c r="C3227" t="s">
        <v>315</v>
      </c>
      <c r="D3227" t="s">
        <v>170</v>
      </c>
      <c r="E3227" s="1">
        <v>121175.938610253</v>
      </c>
      <c r="F3227" s="1">
        <v>7849.4091582424398</v>
      </c>
      <c r="G3227">
        <f t="shared" si="150"/>
        <v>129025.34776849544</v>
      </c>
      <c r="H3227">
        <f t="shared" si="151"/>
        <v>0.93916382095457474</v>
      </c>
      <c r="I3227">
        <f t="shared" si="152"/>
        <v>6.0836179045425189E-2</v>
      </c>
    </row>
    <row r="3228" spans="1:9" x14ac:dyDescent="0.3">
      <c r="A3228" s="2">
        <v>3227</v>
      </c>
      <c r="B3228" t="s">
        <v>421</v>
      </c>
      <c r="C3228" t="s">
        <v>315</v>
      </c>
      <c r="D3228" t="s">
        <v>174</v>
      </c>
      <c r="E3228">
        <v>438.36340980267897</v>
      </c>
      <c r="F3228">
        <v>0</v>
      </c>
      <c r="G3228">
        <f t="shared" si="150"/>
        <v>438.36340980267897</v>
      </c>
      <c r="H3228">
        <f t="shared" si="151"/>
        <v>1</v>
      </c>
      <c r="I3228">
        <f t="shared" si="152"/>
        <v>0</v>
      </c>
    </row>
    <row r="3229" spans="1:9" x14ac:dyDescent="0.3">
      <c r="A3229" s="2">
        <v>3228</v>
      </c>
      <c r="B3229" t="s">
        <v>421</v>
      </c>
      <c r="C3229" t="s">
        <v>315</v>
      </c>
      <c r="D3229" t="s">
        <v>311</v>
      </c>
      <c r="E3229">
        <v>122.365866214166</v>
      </c>
      <c r="F3229">
        <v>0</v>
      </c>
      <c r="G3229">
        <f t="shared" si="150"/>
        <v>122.365866214166</v>
      </c>
      <c r="H3229">
        <f t="shared" si="151"/>
        <v>1</v>
      </c>
      <c r="I3229">
        <f t="shared" si="152"/>
        <v>0</v>
      </c>
    </row>
    <row r="3230" spans="1:9" x14ac:dyDescent="0.3">
      <c r="A3230" s="2">
        <v>3229</v>
      </c>
      <c r="B3230" t="s">
        <v>421</v>
      </c>
      <c r="C3230" t="s">
        <v>446</v>
      </c>
      <c r="D3230" t="s">
        <v>94</v>
      </c>
      <c r="E3230">
        <v>256.89213934119601</v>
      </c>
      <c r="F3230">
        <v>561.81070768383597</v>
      </c>
      <c r="G3230">
        <f t="shared" si="150"/>
        <v>818.70284702503204</v>
      </c>
      <c r="H3230">
        <f t="shared" si="151"/>
        <v>0.313779462566522</v>
      </c>
      <c r="I3230">
        <f t="shared" si="152"/>
        <v>0.686220537433478</v>
      </c>
    </row>
    <row r="3231" spans="1:9" x14ac:dyDescent="0.3">
      <c r="A3231" s="2">
        <v>3230</v>
      </c>
      <c r="B3231" t="s">
        <v>421</v>
      </c>
      <c r="C3231" t="s">
        <v>446</v>
      </c>
      <c r="D3231" t="s">
        <v>166</v>
      </c>
      <c r="E3231" s="1">
        <v>4697.2144438919004</v>
      </c>
      <c r="F3231">
        <v>677.79431693585298</v>
      </c>
      <c r="G3231">
        <f t="shared" si="150"/>
        <v>5375.0087608277536</v>
      </c>
      <c r="H3231">
        <f t="shared" si="151"/>
        <v>0.87389893726769063</v>
      </c>
      <c r="I3231">
        <f t="shared" si="152"/>
        <v>0.12610106273230937</v>
      </c>
    </row>
    <row r="3232" spans="1:9" x14ac:dyDescent="0.3">
      <c r="A3232" s="2">
        <v>3231</v>
      </c>
      <c r="B3232" t="s">
        <v>421</v>
      </c>
      <c r="C3232" t="s">
        <v>446</v>
      </c>
      <c r="D3232" t="s">
        <v>170</v>
      </c>
      <c r="E3232">
        <v>448.63049006805397</v>
      </c>
      <c r="F3232">
        <v>15.119081156900799</v>
      </c>
      <c r="G3232">
        <f t="shared" si="150"/>
        <v>463.74957122495476</v>
      </c>
      <c r="H3232">
        <f t="shared" si="151"/>
        <v>0.96739817760485458</v>
      </c>
      <c r="I3232">
        <f t="shared" si="152"/>
        <v>3.2601822395145384E-2</v>
      </c>
    </row>
    <row r="3233" spans="1:9" x14ac:dyDescent="0.3">
      <c r="A3233" s="2">
        <v>3232</v>
      </c>
      <c r="B3233" t="s">
        <v>421</v>
      </c>
      <c r="C3233" t="s">
        <v>447</v>
      </c>
      <c r="D3233" t="s">
        <v>11</v>
      </c>
      <c r="E3233" s="1">
        <v>15027.607350387399</v>
      </c>
      <c r="F3233">
        <v>0</v>
      </c>
      <c r="G3233">
        <f t="shared" si="150"/>
        <v>15027.607350387399</v>
      </c>
      <c r="H3233">
        <f t="shared" si="151"/>
        <v>1</v>
      </c>
      <c r="I3233">
        <f t="shared" si="152"/>
        <v>0</v>
      </c>
    </row>
    <row r="3234" spans="1:9" x14ac:dyDescent="0.3">
      <c r="A3234" s="2">
        <v>3233</v>
      </c>
      <c r="B3234" t="s">
        <v>421</v>
      </c>
      <c r="C3234" t="s">
        <v>447</v>
      </c>
      <c r="D3234" t="s">
        <v>15</v>
      </c>
      <c r="E3234" s="1">
        <v>1557.15323027811</v>
      </c>
      <c r="F3234">
        <v>0</v>
      </c>
      <c r="G3234">
        <f t="shared" si="150"/>
        <v>1557.15323027811</v>
      </c>
      <c r="H3234">
        <f t="shared" si="151"/>
        <v>1</v>
      </c>
      <c r="I3234">
        <f t="shared" si="152"/>
        <v>0</v>
      </c>
    </row>
    <row r="3235" spans="1:9" x14ac:dyDescent="0.3">
      <c r="A3235" s="2">
        <v>3234</v>
      </c>
      <c r="B3235" t="s">
        <v>421</v>
      </c>
      <c r="C3235" t="s">
        <v>316</v>
      </c>
      <c r="D3235" t="s">
        <v>11</v>
      </c>
      <c r="E3235" s="1">
        <v>15187.164970899699</v>
      </c>
      <c r="F3235">
        <v>928.05083052980694</v>
      </c>
      <c r="G3235">
        <f t="shared" si="150"/>
        <v>16115.215801429506</v>
      </c>
      <c r="H3235">
        <f t="shared" si="151"/>
        <v>0.94241151704295001</v>
      </c>
      <c r="I3235">
        <f t="shared" si="152"/>
        <v>5.7588482957050061E-2</v>
      </c>
    </row>
    <row r="3236" spans="1:9" x14ac:dyDescent="0.3">
      <c r="A3236" s="2">
        <v>3235</v>
      </c>
      <c r="B3236" t="s">
        <v>421</v>
      </c>
      <c r="C3236" t="s">
        <v>316</v>
      </c>
      <c r="D3236" t="s">
        <v>166</v>
      </c>
      <c r="E3236" s="1">
        <v>2771.3831768301002</v>
      </c>
      <c r="F3236">
        <v>0</v>
      </c>
      <c r="G3236">
        <f t="shared" si="150"/>
        <v>2771.3831768301002</v>
      </c>
      <c r="H3236">
        <f t="shared" si="151"/>
        <v>1</v>
      </c>
      <c r="I3236">
        <f t="shared" si="152"/>
        <v>0</v>
      </c>
    </row>
    <row r="3237" spans="1:9" x14ac:dyDescent="0.3">
      <c r="A3237" s="2">
        <v>3236</v>
      </c>
      <c r="B3237" t="s">
        <v>421</v>
      </c>
      <c r="C3237" t="s">
        <v>316</v>
      </c>
      <c r="D3237" t="s">
        <v>46</v>
      </c>
      <c r="E3237">
        <v>552.25295187821098</v>
      </c>
      <c r="F3237" s="1">
        <v>2477.2555119824401</v>
      </c>
      <c r="G3237">
        <f t="shared" si="150"/>
        <v>3029.5084638606513</v>
      </c>
      <c r="H3237">
        <f t="shared" si="151"/>
        <v>0.182291272153915</v>
      </c>
      <c r="I3237">
        <f t="shared" si="152"/>
        <v>0.81770872784608495</v>
      </c>
    </row>
    <row r="3238" spans="1:9" x14ac:dyDescent="0.3">
      <c r="A3238" s="2">
        <v>3237</v>
      </c>
      <c r="B3238" t="s">
        <v>421</v>
      </c>
      <c r="C3238" t="s">
        <v>316</v>
      </c>
      <c r="D3238" t="s">
        <v>15</v>
      </c>
      <c r="E3238" s="1">
        <v>1838.8801621984501</v>
      </c>
      <c r="F3238">
        <v>0</v>
      </c>
      <c r="G3238">
        <f t="shared" si="150"/>
        <v>1838.8801621984501</v>
      </c>
      <c r="H3238">
        <f t="shared" si="151"/>
        <v>1</v>
      </c>
      <c r="I3238">
        <f t="shared" si="152"/>
        <v>0</v>
      </c>
    </row>
    <row r="3239" spans="1:9" x14ac:dyDescent="0.3">
      <c r="A3239" s="2">
        <v>3238</v>
      </c>
      <c r="B3239" t="s">
        <v>421</v>
      </c>
      <c r="C3239" t="s">
        <v>316</v>
      </c>
      <c r="D3239" t="s">
        <v>28</v>
      </c>
      <c r="E3239">
        <v>360.894346969764</v>
      </c>
      <c r="F3239">
        <v>0</v>
      </c>
      <c r="G3239">
        <f t="shared" si="150"/>
        <v>360.894346969764</v>
      </c>
      <c r="H3239">
        <f t="shared" si="151"/>
        <v>1</v>
      </c>
      <c r="I3239">
        <f t="shared" si="152"/>
        <v>0</v>
      </c>
    </row>
    <row r="3240" spans="1:9" x14ac:dyDescent="0.3">
      <c r="A3240" s="2">
        <v>3239</v>
      </c>
      <c r="B3240" t="s">
        <v>421</v>
      </c>
      <c r="C3240" t="s">
        <v>316</v>
      </c>
      <c r="D3240" t="s">
        <v>22</v>
      </c>
      <c r="E3240" s="1">
        <v>41963.993147599198</v>
      </c>
      <c r="F3240" s="1">
        <v>30889.5958465689</v>
      </c>
      <c r="G3240">
        <f t="shared" si="150"/>
        <v>72853.588994168094</v>
      </c>
      <c r="H3240">
        <f t="shared" si="151"/>
        <v>0.5760044731764471</v>
      </c>
      <c r="I3240">
        <f t="shared" si="152"/>
        <v>0.42399552682355296</v>
      </c>
    </row>
    <row r="3241" spans="1:9" x14ac:dyDescent="0.3">
      <c r="A3241" s="2">
        <v>3240</v>
      </c>
      <c r="B3241" t="s">
        <v>421</v>
      </c>
      <c r="C3241" t="s">
        <v>316</v>
      </c>
      <c r="D3241" t="s">
        <v>170</v>
      </c>
      <c r="E3241" s="1">
        <v>16070.435168144701</v>
      </c>
      <c r="F3241">
        <v>0</v>
      </c>
      <c r="G3241">
        <f t="shared" si="150"/>
        <v>16070.435168144701</v>
      </c>
      <c r="H3241">
        <f t="shared" si="151"/>
        <v>1</v>
      </c>
      <c r="I3241">
        <f t="shared" si="152"/>
        <v>0</v>
      </c>
    </row>
    <row r="3242" spans="1:9" x14ac:dyDescent="0.3">
      <c r="A3242" s="2">
        <v>3241</v>
      </c>
      <c r="B3242" t="s">
        <v>421</v>
      </c>
      <c r="C3242" t="s">
        <v>121</v>
      </c>
      <c r="D3242" t="s">
        <v>11</v>
      </c>
      <c r="E3242">
        <v>979.29012425971598</v>
      </c>
      <c r="F3242">
        <v>0</v>
      </c>
      <c r="G3242">
        <f t="shared" si="150"/>
        <v>979.29012425971598</v>
      </c>
      <c r="H3242">
        <f t="shared" si="151"/>
        <v>1</v>
      </c>
      <c r="I3242">
        <f t="shared" si="152"/>
        <v>0</v>
      </c>
    </row>
    <row r="3243" spans="1:9" x14ac:dyDescent="0.3">
      <c r="A3243" s="2">
        <v>3242</v>
      </c>
      <c r="B3243" t="s">
        <v>421</v>
      </c>
      <c r="C3243" t="s">
        <v>121</v>
      </c>
      <c r="D3243" t="s">
        <v>20</v>
      </c>
      <c r="E3243">
        <v>743.66080927431199</v>
      </c>
      <c r="F3243">
        <v>0</v>
      </c>
      <c r="G3243">
        <f t="shared" si="150"/>
        <v>743.66080927431199</v>
      </c>
      <c r="H3243">
        <f t="shared" si="151"/>
        <v>1</v>
      </c>
      <c r="I3243">
        <f t="shared" si="152"/>
        <v>0</v>
      </c>
    </row>
    <row r="3244" spans="1:9" x14ac:dyDescent="0.3">
      <c r="A3244" s="2">
        <v>3243</v>
      </c>
      <c r="B3244" t="s">
        <v>421</v>
      </c>
      <c r="C3244" t="s">
        <v>121</v>
      </c>
      <c r="D3244" t="s">
        <v>15</v>
      </c>
      <c r="E3244" s="1">
        <v>5516.7798849697101</v>
      </c>
      <c r="F3244">
        <v>0</v>
      </c>
      <c r="G3244">
        <f t="shared" si="150"/>
        <v>5516.7798849697101</v>
      </c>
      <c r="H3244">
        <f t="shared" si="151"/>
        <v>1</v>
      </c>
      <c r="I3244">
        <f t="shared" si="152"/>
        <v>0</v>
      </c>
    </row>
    <row r="3245" spans="1:9" x14ac:dyDescent="0.3">
      <c r="A3245" s="2">
        <v>3244</v>
      </c>
      <c r="B3245" t="s">
        <v>421</v>
      </c>
      <c r="C3245" t="s">
        <v>259</v>
      </c>
      <c r="D3245" t="s">
        <v>26</v>
      </c>
      <c r="E3245">
        <v>359.19451703415501</v>
      </c>
      <c r="F3245">
        <v>0</v>
      </c>
      <c r="G3245">
        <f t="shared" si="150"/>
        <v>359.19451703415501</v>
      </c>
      <c r="H3245">
        <f t="shared" si="151"/>
        <v>1</v>
      </c>
      <c r="I3245">
        <f t="shared" si="152"/>
        <v>0</v>
      </c>
    </row>
    <row r="3246" spans="1:9" x14ac:dyDescent="0.3">
      <c r="A3246" s="2">
        <v>3245</v>
      </c>
      <c r="B3246" t="s">
        <v>421</v>
      </c>
      <c r="C3246" t="s">
        <v>259</v>
      </c>
      <c r="D3246" t="s">
        <v>448</v>
      </c>
      <c r="E3246">
        <v>351.64649528589501</v>
      </c>
      <c r="F3246">
        <v>0</v>
      </c>
      <c r="G3246">
        <f t="shared" si="150"/>
        <v>351.64649528589501</v>
      </c>
      <c r="H3246">
        <f t="shared" si="151"/>
        <v>1</v>
      </c>
      <c r="I3246">
        <f t="shared" si="152"/>
        <v>0</v>
      </c>
    </row>
    <row r="3247" spans="1:9" x14ac:dyDescent="0.3">
      <c r="A3247" s="2">
        <v>3246</v>
      </c>
      <c r="B3247" t="s">
        <v>421</v>
      </c>
      <c r="C3247" t="s">
        <v>338</v>
      </c>
      <c r="D3247" t="s">
        <v>15</v>
      </c>
      <c r="E3247">
        <v>738.94153900591505</v>
      </c>
      <c r="F3247">
        <v>0</v>
      </c>
      <c r="G3247">
        <f t="shared" si="150"/>
        <v>738.94153900591505</v>
      </c>
      <c r="H3247">
        <f t="shared" si="151"/>
        <v>1</v>
      </c>
      <c r="I3247">
        <f t="shared" si="152"/>
        <v>0</v>
      </c>
    </row>
    <row r="3248" spans="1:9" x14ac:dyDescent="0.3">
      <c r="A3248" s="2">
        <v>3247</v>
      </c>
      <c r="B3248" t="s">
        <v>421</v>
      </c>
      <c r="C3248" t="s">
        <v>338</v>
      </c>
      <c r="D3248" t="s">
        <v>28</v>
      </c>
      <c r="E3248" s="1">
        <v>5006.5365506591797</v>
      </c>
      <c r="F3248">
        <v>14.821119955117901</v>
      </c>
      <c r="G3248">
        <f t="shared" si="150"/>
        <v>5021.3576706142976</v>
      </c>
      <c r="H3248">
        <f t="shared" si="151"/>
        <v>0.99704838393770412</v>
      </c>
      <c r="I3248">
        <f t="shared" si="152"/>
        <v>2.951616062295903E-3</v>
      </c>
    </row>
    <row r="3249" spans="1:9" x14ac:dyDescent="0.3">
      <c r="A3249" s="2">
        <v>3248</v>
      </c>
      <c r="B3249" t="s">
        <v>421</v>
      </c>
      <c r="C3249" t="s">
        <v>338</v>
      </c>
      <c r="D3249" t="s">
        <v>29</v>
      </c>
      <c r="E3249">
        <v>998.03433447778696</v>
      </c>
      <c r="F3249">
        <v>0</v>
      </c>
      <c r="G3249">
        <f t="shared" si="150"/>
        <v>998.03433447778696</v>
      </c>
      <c r="H3249">
        <f t="shared" si="151"/>
        <v>1</v>
      </c>
      <c r="I3249">
        <f t="shared" si="152"/>
        <v>0</v>
      </c>
    </row>
    <row r="3250" spans="1:9" x14ac:dyDescent="0.3">
      <c r="A3250" s="2">
        <v>3249</v>
      </c>
      <c r="B3250" t="s">
        <v>421</v>
      </c>
      <c r="C3250" t="s">
        <v>261</v>
      </c>
      <c r="D3250" t="s">
        <v>11</v>
      </c>
      <c r="E3250" s="1">
        <v>16236.0593945566</v>
      </c>
      <c r="F3250">
        <v>0</v>
      </c>
      <c r="G3250">
        <f t="shared" si="150"/>
        <v>16236.0593945566</v>
      </c>
      <c r="H3250">
        <f t="shared" si="151"/>
        <v>1</v>
      </c>
      <c r="I3250">
        <f t="shared" si="152"/>
        <v>0</v>
      </c>
    </row>
    <row r="3251" spans="1:9" x14ac:dyDescent="0.3">
      <c r="A3251" s="2">
        <v>3250</v>
      </c>
      <c r="B3251" t="s">
        <v>421</v>
      </c>
      <c r="C3251" t="s">
        <v>261</v>
      </c>
      <c r="D3251" t="s">
        <v>20</v>
      </c>
      <c r="E3251" s="1">
        <v>2244.0294251659898</v>
      </c>
      <c r="F3251">
        <v>0</v>
      </c>
      <c r="G3251">
        <f t="shared" si="150"/>
        <v>2244.0294251659898</v>
      </c>
      <c r="H3251">
        <f t="shared" si="151"/>
        <v>1</v>
      </c>
      <c r="I3251">
        <f t="shared" si="152"/>
        <v>0</v>
      </c>
    </row>
    <row r="3252" spans="1:9" x14ac:dyDescent="0.3">
      <c r="A3252" s="2">
        <v>3251</v>
      </c>
      <c r="B3252" t="s">
        <v>421</v>
      </c>
      <c r="C3252" t="s">
        <v>261</v>
      </c>
      <c r="D3252" t="s">
        <v>15</v>
      </c>
      <c r="E3252" s="1">
        <v>2773.5978237542199</v>
      </c>
      <c r="F3252">
        <v>0</v>
      </c>
      <c r="G3252">
        <f t="shared" si="150"/>
        <v>2773.5978237542199</v>
      </c>
      <c r="H3252">
        <f t="shared" si="151"/>
        <v>1</v>
      </c>
      <c r="I3252">
        <f t="shared" si="152"/>
        <v>0</v>
      </c>
    </row>
    <row r="3253" spans="1:9" x14ac:dyDescent="0.3">
      <c r="A3253" s="2">
        <v>3252</v>
      </c>
      <c r="B3253" t="s">
        <v>421</v>
      </c>
      <c r="C3253" t="s">
        <v>261</v>
      </c>
      <c r="D3253" t="s">
        <v>26</v>
      </c>
      <c r="E3253">
        <v>538.70666922170903</v>
      </c>
      <c r="F3253">
        <v>0</v>
      </c>
      <c r="G3253">
        <f t="shared" si="150"/>
        <v>538.70666922170903</v>
      </c>
      <c r="H3253">
        <f t="shared" si="151"/>
        <v>1</v>
      </c>
      <c r="I3253">
        <f t="shared" si="152"/>
        <v>0</v>
      </c>
    </row>
    <row r="3254" spans="1:9" x14ac:dyDescent="0.3">
      <c r="A3254" s="2">
        <v>3253</v>
      </c>
      <c r="B3254" t="s">
        <v>421</v>
      </c>
      <c r="C3254" t="s">
        <v>261</v>
      </c>
      <c r="D3254" t="s">
        <v>28</v>
      </c>
      <c r="E3254" s="1">
        <v>1739.42971991071</v>
      </c>
      <c r="F3254">
        <v>0</v>
      </c>
      <c r="G3254">
        <f t="shared" si="150"/>
        <v>1739.42971991071</v>
      </c>
      <c r="H3254">
        <f t="shared" si="151"/>
        <v>1</v>
      </c>
      <c r="I3254">
        <f t="shared" si="152"/>
        <v>0</v>
      </c>
    </row>
    <row r="3255" spans="1:9" x14ac:dyDescent="0.3">
      <c r="A3255" s="2">
        <v>3254</v>
      </c>
      <c r="B3255" t="s">
        <v>421</v>
      </c>
      <c r="C3255" t="s">
        <v>261</v>
      </c>
      <c r="D3255" t="s">
        <v>32</v>
      </c>
      <c r="E3255">
        <v>956.24099059039099</v>
      </c>
      <c r="F3255">
        <v>0</v>
      </c>
      <c r="G3255">
        <f t="shared" si="150"/>
        <v>956.24099059039099</v>
      </c>
      <c r="H3255">
        <f t="shared" si="151"/>
        <v>1</v>
      </c>
      <c r="I3255">
        <f t="shared" si="152"/>
        <v>0</v>
      </c>
    </row>
    <row r="3256" spans="1:9" x14ac:dyDescent="0.3">
      <c r="A3256" s="2">
        <v>3255</v>
      </c>
      <c r="B3256" t="s">
        <v>421</v>
      </c>
      <c r="C3256" t="s">
        <v>449</v>
      </c>
      <c r="D3256" t="s">
        <v>170</v>
      </c>
      <c r="E3256" s="1">
        <v>10056.4501619776</v>
      </c>
      <c r="F3256">
        <v>12.224010466740401</v>
      </c>
      <c r="G3256">
        <f t="shared" si="150"/>
        <v>10068.67417244434</v>
      </c>
      <c r="H3256">
        <f t="shared" si="151"/>
        <v>0.99878593643439229</v>
      </c>
      <c r="I3256">
        <f t="shared" si="152"/>
        <v>1.2140635656077464E-3</v>
      </c>
    </row>
    <row r="3257" spans="1:9" x14ac:dyDescent="0.3">
      <c r="A3257" s="2">
        <v>3256</v>
      </c>
      <c r="B3257" t="s">
        <v>421</v>
      </c>
      <c r="C3257" t="s">
        <v>263</v>
      </c>
      <c r="D3257" t="s">
        <v>170</v>
      </c>
      <c r="E3257" s="1">
        <v>2769.4868671867998</v>
      </c>
      <c r="F3257">
        <v>0</v>
      </c>
      <c r="G3257">
        <f t="shared" si="150"/>
        <v>2769.4868671867998</v>
      </c>
      <c r="H3257">
        <f t="shared" si="151"/>
        <v>1</v>
      </c>
      <c r="I3257">
        <f t="shared" si="152"/>
        <v>0</v>
      </c>
    </row>
    <row r="3258" spans="1:9" x14ac:dyDescent="0.3">
      <c r="A3258" s="2">
        <v>3257</v>
      </c>
      <c r="B3258" t="s">
        <v>421</v>
      </c>
      <c r="C3258" t="s">
        <v>133</v>
      </c>
      <c r="D3258" t="s">
        <v>11</v>
      </c>
      <c r="E3258" s="1">
        <v>3852.3457143614901</v>
      </c>
      <c r="F3258">
        <v>0</v>
      </c>
      <c r="G3258">
        <f t="shared" si="150"/>
        <v>3852.3457143614901</v>
      </c>
      <c r="H3258">
        <f t="shared" si="151"/>
        <v>1</v>
      </c>
      <c r="I3258">
        <f t="shared" si="152"/>
        <v>0</v>
      </c>
    </row>
    <row r="3259" spans="1:9" x14ac:dyDescent="0.3">
      <c r="A3259" s="2">
        <v>3258</v>
      </c>
      <c r="B3259" t="s">
        <v>421</v>
      </c>
      <c r="C3259" t="s">
        <v>133</v>
      </c>
      <c r="D3259" t="s">
        <v>181</v>
      </c>
      <c r="E3259" s="1">
        <v>8281.3724823923094</v>
      </c>
      <c r="F3259">
        <v>1.1415353757434901</v>
      </c>
      <c r="G3259">
        <f t="shared" si="150"/>
        <v>8282.5140177680532</v>
      </c>
      <c r="H3259">
        <f t="shared" si="151"/>
        <v>0.99986217525581067</v>
      </c>
      <c r="I3259">
        <f t="shared" si="152"/>
        <v>1.3782474418933826E-4</v>
      </c>
    </row>
    <row r="3260" spans="1:9" x14ac:dyDescent="0.3">
      <c r="A3260" s="2">
        <v>3259</v>
      </c>
      <c r="B3260" t="s">
        <v>421</v>
      </c>
      <c r="C3260" t="s">
        <v>133</v>
      </c>
      <c r="D3260" t="s">
        <v>29</v>
      </c>
      <c r="E3260">
        <v>606.74211498186605</v>
      </c>
      <c r="F3260">
        <v>0</v>
      </c>
      <c r="G3260">
        <f t="shared" si="150"/>
        <v>606.74211498186605</v>
      </c>
      <c r="H3260">
        <f t="shared" si="151"/>
        <v>1</v>
      </c>
      <c r="I3260">
        <f t="shared" si="152"/>
        <v>0</v>
      </c>
    </row>
    <row r="3261" spans="1:9" x14ac:dyDescent="0.3">
      <c r="A3261" s="2">
        <v>3260</v>
      </c>
      <c r="B3261" t="s">
        <v>421</v>
      </c>
      <c r="C3261" t="s">
        <v>321</v>
      </c>
      <c r="D3261" t="s">
        <v>170</v>
      </c>
      <c r="E3261">
        <v>9.1563564967602193</v>
      </c>
      <c r="F3261">
        <v>0</v>
      </c>
      <c r="G3261">
        <f t="shared" si="150"/>
        <v>9.1563564967602193</v>
      </c>
      <c r="H3261">
        <f t="shared" si="151"/>
        <v>1</v>
      </c>
      <c r="I3261">
        <f t="shared" si="152"/>
        <v>0</v>
      </c>
    </row>
    <row r="3262" spans="1:9" x14ac:dyDescent="0.3">
      <c r="A3262" s="2">
        <v>3261</v>
      </c>
      <c r="B3262" t="s">
        <v>421</v>
      </c>
      <c r="C3262" t="s">
        <v>332</v>
      </c>
      <c r="D3262" t="s">
        <v>11</v>
      </c>
      <c r="E3262" s="1">
        <v>1721.3573587143101</v>
      </c>
      <c r="F3262">
        <v>0</v>
      </c>
      <c r="G3262">
        <f t="shared" si="150"/>
        <v>1721.3573587143101</v>
      </c>
      <c r="H3262">
        <f t="shared" si="151"/>
        <v>1</v>
      </c>
      <c r="I3262">
        <f t="shared" si="152"/>
        <v>0</v>
      </c>
    </row>
    <row r="3263" spans="1:9" x14ac:dyDescent="0.3">
      <c r="A3263" s="2">
        <v>3262</v>
      </c>
      <c r="B3263" t="s">
        <v>421</v>
      </c>
      <c r="C3263" t="s">
        <v>148</v>
      </c>
      <c r="D3263" t="s">
        <v>11</v>
      </c>
      <c r="E3263" s="1">
        <v>3759.7251720712702</v>
      </c>
      <c r="F3263">
        <v>0</v>
      </c>
      <c r="G3263">
        <f t="shared" si="150"/>
        <v>3759.7251720712702</v>
      </c>
      <c r="H3263">
        <f t="shared" si="151"/>
        <v>1</v>
      </c>
      <c r="I3263">
        <f t="shared" si="152"/>
        <v>0</v>
      </c>
    </row>
    <row r="3264" spans="1:9" x14ac:dyDescent="0.3">
      <c r="A3264" s="2">
        <v>3263</v>
      </c>
      <c r="B3264" t="s">
        <v>421</v>
      </c>
      <c r="C3264" t="s">
        <v>154</v>
      </c>
      <c r="D3264" t="s">
        <v>166</v>
      </c>
      <c r="E3264" s="1">
        <v>2909.4897044281502</v>
      </c>
      <c r="F3264">
        <v>17.882571328411601</v>
      </c>
      <c r="G3264">
        <f t="shared" si="150"/>
        <v>2927.372275756562</v>
      </c>
      <c r="H3264">
        <f t="shared" si="151"/>
        <v>0.99389125480332352</v>
      </c>
      <c r="I3264">
        <f t="shared" si="152"/>
        <v>6.1087451966764135E-3</v>
      </c>
    </row>
    <row r="3265" spans="1:9" x14ac:dyDescent="0.3">
      <c r="A3265" s="2">
        <v>3264</v>
      </c>
      <c r="B3265" t="s">
        <v>421</v>
      </c>
      <c r="C3265" t="s">
        <v>154</v>
      </c>
      <c r="D3265" t="s">
        <v>170</v>
      </c>
      <c r="E3265" s="1">
        <v>2358.4147247333599</v>
      </c>
      <c r="F3265">
        <v>0</v>
      </c>
      <c r="G3265">
        <f t="shared" si="150"/>
        <v>2358.4147247333599</v>
      </c>
      <c r="H3265">
        <f t="shared" si="151"/>
        <v>1</v>
      </c>
      <c r="I3265">
        <f t="shared" si="152"/>
        <v>0</v>
      </c>
    </row>
    <row r="3266" spans="1:9" x14ac:dyDescent="0.3">
      <c r="A3266" s="2">
        <v>3265</v>
      </c>
      <c r="B3266" t="s">
        <v>421</v>
      </c>
      <c r="C3266" t="s">
        <v>273</v>
      </c>
      <c r="D3266" t="s">
        <v>182</v>
      </c>
      <c r="E3266" s="1">
        <v>1433.1628140124701</v>
      </c>
      <c r="F3266" s="1">
        <v>7449.0121020840797</v>
      </c>
      <c r="G3266">
        <f t="shared" si="150"/>
        <v>8882.1749160965501</v>
      </c>
      <c r="H3266">
        <f t="shared" si="151"/>
        <v>0.16135268980295001</v>
      </c>
      <c r="I3266">
        <f t="shared" si="152"/>
        <v>0.83864731019704997</v>
      </c>
    </row>
    <row r="3267" spans="1:9" x14ac:dyDescent="0.3">
      <c r="A3267" s="2">
        <v>3266</v>
      </c>
      <c r="B3267" t="s">
        <v>421</v>
      </c>
      <c r="C3267" t="s">
        <v>273</v>
      </c>
      <c r="D3267" t="s">
        <v>94</v>
      </c>
      <c r="E3267" s="1">
        <v>1311.3989501441999</v>
      </c>
      <c r="F3267" s="1">
        <v>1659.2372278344999</v>
      </c>
      <c r="G3267">
        <f t="shared" ref="G3267:G3330" si="153">SUM(E3267:F3267)</f>
        <v>2970.6361779786998</v>
      </c>
      <c r="H3267">
        <f t="shared" ref="H3267:H3330" si="154">E3267/G3267</f>
        <v>0.44145390804353257</v>
      </c>
      <c r="I3267">
        <f t="shared" ref="I3267:I3330" si="155">F3267/G3267</f>
        <v>0.55854609195646743</v>
      </c>
    </row>
    <row r="3268" spans="1:9" x14ac:dyDescent="0.3">
      <c r="A3268" s="2">
        <v>3267</v>
      </c>
      <c r="B3268" t="s">
        <v>421</v>
      </c>
      <c r="C3268" t="s">
        <v>273</v>
      </c>
      <c r="D3268" t="s">
        <v>166</v>
      </c>
      <c r="E3268">
        <v>0</v>
      </c>
      <c r="F3268" s="1">
        <v>1801.24455228632</v>
      </c>
      <c r="G3268">
        <f t="shared" si="153"/>
        <v>1801.24455228632</v>
      </c>
      <c r="H3268">
        <f t="shared" si="154"/>
        <v>0</v>
      </c>
      <c r="I3268">
        <f t="shared" si="155"/>
        <v>1</v>
      </c>
    </row>
    <row r="3269" spans="1:9" x14ac:dyDescent="0.3">
      <c r="A3269" s="2">
        <v>3268</v>
      </c>
      <c r="B3269" t="s">
        <v>421</v>
      </c>
      <c r="C3269" t="s">
        <v>273</v>
      </c>
      <c r="D3269" t="s">
        <v>46</v>
      </c>
      <c r="E3269" s="1">
        <v>1831.0757318503399</v>
      </c>
      <c r="F3269">
        <v>757.79540107636001</v>
      </c>
      <c r="G3269">
        <f t="shared" si="153"/>
        <v>2588.8711329266998</v>
      </c>
      <c r="H3269">
        <f t="shared" si="154"/>
        <v>0.70728732247878334</v>
      </c>
      <c r="I3269">
        <f t="shared" si="155"/>
        <v>0.29271267752121671</v>
      </c>
    </row>
    <row r="3270" spans="1:9" x14ac:dyDescent="0.3">
      <c r="A3270" s="2">
        <v>3269</v>
      </c>
      <c r="B3270" t="s">
        <v>421</v>
      </c>
      <c r="C3270" t="s">
        <v>273</v>
      </c>
      <c r="D3270" t="s">
        <v>108</v>
      </c>
      <c r="E3270">
        <v>348.85139336342701</v>
      </c>
      <c r="F3270">
        <v>344.583856580911</v>
      </c>
      <c r="G3270">
        <f t="shared" si="153"/>
        <v>693.43524994433801</v>
      </c>
      <c r="H3270">
        <f t="shared" si="154"/>
        <v>0.50307709824591307</v>
      </c>
      <c r="I3270">
        <f t="shared" si="155"/>
        <v>0.49692290175408693</v>
      </c>
    </row>
    <row r="3271" spans="1:9" x14ac:dyDescent="0.3">
      <c r="A3271" s="2">
        <v>3270</v>
      </c>
      <c r="B3271" t="s">
        <v>421</v>
      </c>
      <c r="C3271" t="s">
        <v>273</v>
      </c>
      <c r="D3271" t="s">
        <v>96</v>
      </c>
      <c r="E3271">
        <v>0</v>
      </c>
      <c r="F3271">
        <v>408.233369195764</v>
      </c>
      <c r="G3271">
        <f t="shared" si="153"/>
        <v>408.233369195764</v>
      </c>
      <c r="H3271">
        <f t="shared" si="154"/>
        <v>0</v>
      </c>
      <c r="I3271">
        <f t="shared" si="155"/>
        <v>1</v>
      </c>
    </row>
    <row r="3272" spans="1:9" x14ac:dyDescent="0.3">
      <c r="A3272" s="2">
        <v>3271</v>
      </c>
      <c r="B3272" t="s">
        <v>421</v>
      </c>
      <c r="C3272" t="s">
        <v>43</v>
      </c>
      <c r="D3272" t="s">
        <v>20</v>
      </c>
      <c r="E3272">
        <v>199.18843976499301</v>
      </c>
      <c r="F3272">
        <v>0</v>
      </c>
      <c r="G3272">
        <f t="shared" si="153"/>
        <v>199.18843976499301</v>
      </c>
      <c r="H3272">
        <f t="shared" si="154"/>
        <v>1</v>
      </c>
      <c r="I3272">
        <f t="shared" si="155"/>
        <v>0</v>
      </c>
    </row>
    <row r="3273" spans="1:9" x14ac:dyDescent="0.3">
      <c r="A3273" s="2">
        <v>3272</v>
      </c>
      <c r="B3273" t="s">
        <v>421</v>
      </c>
      <c r="C3273" t="s">
        <v>43</v>
      </c>
      <c r="D3273" t="s">
        <v>181</v>
      </c>
      <c r="E3273">
        <v>254.81257712196901</v>
      </c>
      <c r="F3273">
        <v>52.731045497413902</v>
      </c>
      <c r="G3273">
        <f t="shared" si="153"/>
        <v>307.54362261938292</v>
      </c>
      <c r="H3273">
        <f t="shared" si="154"/>
        <v>0.8285412487233591</v>
      </c>
      <c r="I3273">
        <f t="shared" si="155"/>
        <v>0.17145875127664095</v>
      </c>
    </row>
    <row r="3274" spans="1:9" x14ac:dyDescent="0.3">
      <c r="A3274" s="2">
        <v>3273</v>
      </c>
      <c r="B3274" t="s">
        <v>421</v>
      </c>
      <c r="C3274" t="s">
        <v>43</v>
      </c>
      <c r="D3274" t="s">
        <v>94</v>
      </c>
      <c r="E3274">
        <v>0</v>
      </c>
      <c r="F3274">
        <v>298.41626378092599</v>
      </c>
      <c r="G3274">
        <f t="shared" si="153"/>
        <v>298.41626378092599</v>
      </c>
      <c r="H3274">
        <f t="shared" si="154"/>
        <v>0</v>
      </c>
      <c r="I3274">
        <f t="shared" si="155"/>
        <v>1</v>
      </c>
    </row>
    <row r="3275" spans="1:9" x14ac:dyDescent="0.3">
      <c r="A3275" s="2">
        <v>3274</v>
      </c>
      <c r="B3275" t="s">
        <v>421</v>
      </c>
      <c r="C3275" t="s">
        <v>43</v>
      </c>
      <c r="D3275" t="s">
        <v>166</v>
      </c>
      <c r="E3275">
        <v>338.52011541219201</v>
      </c>
      <c r="F3275">
        <v>89.360281567356395</v>
      </c>
      <c r="G3275">
        <f t="shared" si="153"/>
        <v>427.88039697954844</v>
      </c>
      <c r="H3275">
        <f t="shared" si="154"/>
        <v>0.79115593470007084</v>
      </c>
      <c r="I3275">
        <f t="shared" si="155"/>
        <v>0.20884406529992908</v>
      </c>
    </row>
    <row r="3276" spans="1:9" x14ac:dyDescent="0.3">
      <c r="A3276" s="2">
        <v>3275</v>
      </c>
      <c r="B3276" t="s">
        <v>421</v>
      </c>
      <c r="C3276" t="s">
        <v>43</v>
      </c>
      <c r="D3276" t="s">
        <v>46</v>
      </c>
      <c r="E3276">
        <v>0</v>
      </c>
      <c r="F3276">
        <v>78.193908794129996</v>
      </c>
      <c r="G3276">
        <f t="shared" si="153"/>
        <v>78.193908794129996</v>
      </c>
      <c r="H3276">
        <f t="shared" si="154"/>
        <v>0</v>
      </c>
      <c r="I3276">
        <f t="shared" si="155"/>
        <v>1</v>
      </c>
    </row>
    <row r="3277" spans="1:9" x14ac:dyDescent="0.3">
      <c r="A3277" s="2">
        <v>3276</v>
      </c>
      <c r="B3277" t="s">
        <v>421</v>
      </c>
      <c r="C3277" t="s">
        <v>43</v>
      </c>
      <c r="D3277" t="s">
        <v>108</v>
      </c>
      <c r="E3277">
        <v>945.659351231389</v>
      </c>
      <c r="F3277">
        <v>94.574365839008607</v>
      </c>
      <c r="G3277">
        <f t="shared" si="153"/>
        <v>1040.2337170703977</v>
      </c>
      <c r="H3277">
        <f t="shared" si="154"/>
        <v>0.90908354123979196</v>
      </c>
      <c r="I3277">
        <f t="shared" si="155"/>
        <v>9.0916458760207916E-2</v>
      </c>
    </row>
    <row r="3278" spans="1:9" x14ac:dyDescent="0.3">
      <c r="A3278" s="2">
        <v>3277</v>
      </c>
      <c r="B3278" t="s">
        <v>421</v>
      </c>
      <c r="C3278" t="s">
        <v>43</v>
      </c>
      <c r="D3278" t="s">
        <v>441</v>
      </c>
      <c r="E3278">
        <v>362.33401054855602</v>
      </c>
      <c r="F3278">
        <v>0</v>
      </c>
      <c r="G3278">
        <f t="shared" si="153"/>
        <v>362.33401054855602</v>
      </c>
      <c r="H3278">
        <f t="shared" si="154"/>
        <v>1</v>
      </c>
      <c r="I3278">
        <f t="shared" si="155"/>
        <v>0</v>
      </c>
    </row>
    <row r="3279" spans="1:9" x14ac:dyDescent="0.3">
      <c r="A3279" s="2">
        <v>3278</v>
      </c>
      <c r="B3279" t="s">
        <v>421</v>
      </c>
      <c r="C3279" t="s">
        <v>43</v>
      </c>
      <c r="D3279" t="s">
        <v>277</v>
      </c>
      <c r="E3279">
        <v>261.16561077597203</v>
      </c>
      <c r="F3279">
        <v>0</v>
      </c>
      <c r="G3279">
        <f t="shared" si="153"/>
        <v>261.16561077597203</v>
      </c>
      <c r="H3279">
        <f t="shared" si="154"/>
        <v>1</v>
      </c>
      <c r="I3279">
        <f t="shared" si="155"/>
        <v>0</v>
      </c>
    </row>
    <row r="3280" spans="1:9" x14ac:dyDescent="0.3">
      <c r="A3280" s="2">
        <v>3279</v>
      </c>
      <c r="B3280" t="s">
        <v>421</v>
      </c>
      <c r="C3280" t="s">
        <v>43</v>
      </c>
      <c r="D3280" t="s">
        <v>43</v>
      </c>
      <c r="E3280" s="1">
        <v>52341.108398795099</v>
      </c>
      <c r="F3280" s="1">
        <v>2734.72184545748</v>
      </c>
      <c r="G3280">
        <f t="shared" si="153"/>
        <v>55075.830244252582</v>
      </c>
      <c r="H3280">
        <f t="shared" si="154"/>
        <v>0.95034624383637201</v>
      </c>
      <c r="I3280">
        <f t="shared" si="155"/>
        <v>4.9653756163627889E-2</v>
      </c>
    </row>
    <row r="3281" spans="1:9" x14ac:dyDescent="0.3">
      <c r="A3281" s="2">
        <v>3280</v>
      </c>
      <c r="B3281" t="s">
        <v>421</v>
      </c>
      <c r="C3281" t="s">
        <v>43</v>
      </c>
      <c r="D3281" t="s">
        <v>450</v>
      </c>
      <c r="E3281">
        <v>460.023628009395</v>
      </c>
      <c r="F3281">
        <v>0</v>
      </c>
      <c r="G3281">
        <f t="shared" si="153"/>
        <v>460.023628009395</v>
      </c>
      <c r="H3281">
        <f t="shared" si="154"/>
        <v>1</v>
      </c>
      <c r="I3281">
        <f t="shared" si="155"/>
        <v>0</v>
      </c>
    </row>
    <row r="3282" spans="1:9" x14ac:dyDescent="0.3">
      <c r="A3282" s="2">
        <v>3281</v>
      </c>
      <c r="B3282" t="s">
        <v>421</v>
      </c>
      <c r="C3282" t="s">
        <v>43</v>
      </c>
      <c r="D3282" t="s">
        <v>451</v>
      </c>
      <c r="E3282">
        <v>0</v>
      </c>
      <c r="F3282">
        <v>174.246411685076</v>
      </c>
      <c r="G3282">
        <f t="shared" si="153"/>
        <v>174.246411685076</v>
      </c>
      <c r="H3282">
        <f t="shared" si="154"/>
        <v>0</v>
      </c>
      <c r="I3282">
        <f t="shared" si="155"/>
        <v>1</v>
      </c>
    </row>
    <row r="3283" spans="1:9" x14ac:dyDescent="0.3">
      <c r="A3283" s="2">
        <v>3282</v>
      </c>
      <c r="B3283" t="s">
        <v>452</v>
      </c>
      <c r="C3283" t="s">
        <v>67</v>
      </c>
      <c r="D3283" t="s">
        <v>13</v>
      </c>
      <c r="E3283">
        <v>210.76122788183901</v>
      </c>
      <c r="F3283">
        <v>0</v>
      </c>
      <c r="G3283">
        <f t="shared" si="153"/>
        <v>210.76122788183901</v>
      </c>
      <c r="H3283">
        <f t="shared" si="154"/>
        <v>1</v>
      </c>
      <c r="I3283">
        <f t="shared" si="155"/>
        <v>0</v>
      </c>
    </row>
    <row r="3284" spans="1:9" x14ac:dyDescent="0.3">
      <c r="A3284" s="2">
        <v>3283</v>
      </c>
      <c r="B3284" t="s">
        <v>452</v>
      </c>
      <c r="C3284" t="s">
        <v>67</v>
      </c>
      <c r="D3284" t="s">
        <v>15</v>
      </c>
      <c r="E3284" s="1">
        <v>2008.8183864232799</v>
      </c>
      <c r="F3284">
        <v>0</v>
      </c>
      <c r="G3284">
        <f t="shared" si="153"/>
        <v>2008.8183864232799</v>
      </c>
      <c r="H3284">
        <f t="shared" si="154"/>
        <v>1</v>
      </c>
      <c r="I3284">
        <f t="shared" si="155"/>
        <v>0</v>
      </c>
    </row>
    <row r="3285" spans="1:9" x14ac:dyDescent="0.3">
      <c r="A3285" s="2">
        <v>3284</v>
      </c>
      <c r="B3285" t="s">
        <v>452</v>
      </c>
      <c r="C3285" t="s">
        <v>67</v>
      </c>
      <c r="D3285" t="s">
        <v>74</v>
      </c>
      <c r="E3285" s="1">
        <v>1129.7118792506101</v>
      </c>
      <c r="F3285">
        <v>0</v>
      </c>
      <c r="G3285">
        <f t="shared" si="153"/>
        <v>1129.7118792506101</v>
      </c>
      <c r="H3285">
        <f t="shared" si="154"/>
        <v>1</v>
      </c>
      <c r="I3285">
        <f t="shared" si="155"/>
        <v>0</v>
      </c>
    </row>
    <row r="3286" spans="1:9" x14ac:dyDescent="0.3">
      <c r="A3286" s="2">
        <v>3285</v>
      </c>
      <c r="B3286" t="s">
        <v>452</v>
      </c>
      <c r="C3286" t="s">
        <v>69</v>
      </c>
      <c r="D3286" t="s">
        <v>15</v>
      </c>
      <c r="E3286" s="1">
        <v>13312.1743260072</v>
      </c>
      <c r="F3286">
        <v>0</v>
      </c>
      <c r="G3286">
        <f t="shared" si="153"/>
        <v>13312.1743260072</v>
      </c>
      <c r="H3286">
        <f t="shared" si="154"/>
        <v>1</v>
      </c>
      <c r="I3286">
        <f t="shared" si="155"/>
        <v>0</v>
      </c>
    </row>
    <row r="3287" spans="1:9" x14ac:dyDescent="0.3">
      <c r="A3287" s="2">
        <v>3286</v>
      </c>
      <c r="B3287" t="s">
        <v>452</v>
      </c>
      <c r="C3287" t="s">
        <v>69</v>
      </c>
      <c r="D3287" t="s">
        <v>16</v>
      </c>
      <c r="E3287" s="1">
        <v>7377.2994412880898</v>
      </c>
      <c r="F3287">
        <v>0</v>
      </c>
      <c r="G3287">
        <f t="shared" si="153"/>
        <v>7377.2994412880898</v>
      </c>
      <c r="H3287">
        <f t="shared" si="154"/>
        <v>1</v>
      </c>
      <c r="I3287">
        <f t="shared" si="155"/>
        <v>0</v>
      </c>
    </row>
    <row r="3288" spans="1:9" x14ac:dyDescent="0.3">
      <c r="A3288" s="2">
        <v>3287</v>
      </c>
      <c r="B3288" t="s">
        <v>452</v>
      </c>
      <c r="C3288" t="s">
        <v>70</v>
      </c>
      <c r="D3288" t="s">
        <v>29</v>
      </c>
      <c r="E3288">
        <v>442.66440053086598</v>
      </c>
      <c r="F3288">
        <v>0</v>
      </c>
      <c r="G3288">
        <f t="shared" si="153"/>
        <v>442.66440053086598</v>
      </c>
      <c r="H3288">
        <f t="shared" si="154"/>
        <v>1</v>
      </c>
      <c r="I3288">
        <f t="shared" si="155"/>
        <v>0</v>
      </c>
    </row>
    <row r="3289" spans="1:9" x14ac:dyDescent="0.3">
      <c r="A3289" s="2">
        <v>3288</v>
      </c>
      <c r="B3289" t="s">
        <v>452</v>
      </c>
      <c r="C3289" t="s">
        <v>72</v>
      </c>
      <c r="D3289" t="s">
        <v>15</v>
      </c>
      <c r="E3289">
        <v>364.76095211553201</v>
      </c>
      <c r="F3289">
        <v>0</v>
      </c>
      <c r="G3289">
        <f t="shared" si="153"/>
        <v>364.76095211553201</v>
      </c>
      <c r="H3289">
        <f t="shared" si="154"/>
        <v>1</v>
      </c>
      <c r="I3289">
        <f t="shared" si="155"/>
        <v>0</v>
      </c>
    </row>
    <row r="3290" spans="1:9" x14ac:dyDescent="0.3">
      <c r="A3290" s="2">
        <v>3289</v>
      </c>
      <c r="B3290" t="s">
        <v>452</v>
      </c>
      <c r="C3290" t="s">
        <v>72</v>
      </c>
      <c r="D3290" t="s">
        <v>28</v>
      </c>
      <c r="E3290">
        <v>461.77261575398302</v>
      </c>
      <c r="F3290">
        <v>0</v>
      </c>
      <c r="G3290">
        <f t="shared" si="153"/>
        <v>461.77261575398302</v>
      </c>
      <c r="H3290">
        <f t="shared" si="154"/>
        <v>1</v>
      </c>
      <c r="I3290">
        <f t="shared" si="155"/>
        <v>0</v>
      </c>
    </row>
    <row r="3291" spans="1:9" x14ac:dyDescent="0.3">
      <c r="A3291" s="2">
        <v>3290</v>
      </c>
      <c r="B3291" t="s">
        <v>452</v>
      </c>
      <c r="C3291" t="s">
        <v>72</v>
      </c>
      <c r="D3291" t="s">
        <v>29</v>
      </c>
      <c r="E3291" s="1">
        <v>143593.49690328501</v>
      </c>
      <c r="F3291">
        <v>0</v>
      </c>
      <c r="G3291">
        <f t="shared" si="153"/>
        <v>143593.49690328501</v>
      </c>
      <c r="H3291">
        <f t="shared" si="154"/>
        <v>1</v>
      </c>
      <c r="I3291">
        <f t="shared" si="155"/>
        <v>0</v>
      </c>
    </row>
    <row r="3292" spans="1:9" x14ac:dyDescent="0.3">
      <c r="A3292" s="2">
        <v>3291</v>
      </c>
      <c r="B3292" t="s">
        <v>452</v>
      </c>
      <c r="C3292" t="s">
        <v>75</v>
      </c>
      <c r="D3292" t="s">
        <v>29</v>
      </c>
      <c r="E3292" s="1">
        <v>21833.6993548795</v>
      </c>
      <c r="F3292">
        <v>0</v>
      </c>
      <c r="G3292">
        <f t="shared" si="153"/>
        <v>21833.6993548795</v>
      </c>
      <c r="H3292">
        <f t="shared" si="154"/>
        <v>1</v>
      </c>
      <c r="I3292">
        <f t="shared" si="155"/>
        <v>0</v>
      </c>
    </row>
    <row r="3293" spans="1:9" x14ac:dyDescent="0.3">
      <c r="A3293" s="2">
        <v>3292</v>
      </c>
      <c r="B3293" t="s">
        <v>452</v>
      </c>
      <c r="C3293" t="s">
        <v>85</v>
      </c>
      <c r="D3293" t="s">
        <v>80</v>
      </c>
      <c r="E3293" s="1">
        <v>1008.22943199448</v>
      </c>
      <c r="F3293">
        <v>0</v>
      </c>
      <c r="G3293">
        <f t="shared" si="153"/>
        <v>1008.22943199448</v>
      </c>
      <c r="H3293">
        <f t="shared" si="154"/>
        <v>1</v>
      </c>
      <c r="I3293">
        <f t="shared" si="155"/>
        <v>0</v>
      </c>
    </row>
    <row r="3294" spans="1:9" x14ac:dyDescent="0.3">
      <c r="A3294" s="2">
        <v>3293</v>
      </c>
      <c r="B3294" t="s">
        <v>452</v>
      </c>
      <c r="C3294" t="s">
        <v>85</v>
      </c>
      <c r="D3294" t="s">
        <v>353</v>
      </c>
      <c r="E3294" s="1">
        <v>1285.3389452700101</v>
      </c>
      <c r="F3294">
        <v>0</v>
      </c>
      <c r="G3294">
        <f t="shared" si="153"/>
        <v>1285.3389452700101</v>
      </c>
      <c r="H3294">
        <f t="shared" si="154"/>
        <v>1</v>
      </c>
      <c r="I3294">
        <f t="shared" si="155"/>
        <v>0</v>
      </c>
    </row>
    <row r="3295" spans="1:9" x14ac:dyDescent="0.3">
      <c r="A3295" s="2">
        <v>3294</v>
      </c>
      <c r="B3295" t="s">
        <v>452</v>
      </c>
      <c r="C3295" t="s">
        <v>85</v>
      </c>
      <c r="D3295" t="s">
        <v>374</v>
      </c>
      <c r="E3295">
        <v>441.04457164838698</v>
      </c>
      <c r="F3295">
        <v>0</v>
      </c>
      <c r="G3295">
        <f t="shared" si="153"/>
        <v>441.04457164838698</v>
      </c>
      <c r="H3295">
        <f t="shared" si="154"/>
        <v>1</v>
      </c>
      <c r="I3295">
        <f t="shared" si="155"/>
        <v>0</v>
      </c>
    </row>
    <row r="3296" spans="1:9" x14ac:dyDescent="0.3">
      <c r="A3296" s="2">
        <v>3295</v>
      </c>
      <c r="B3296" t="s">
        <v>452</v>
      </c>
      <c r="C3296" t="s">
        <v>226</v>
      </c>
      <c r="D3296" t="s">
        <v>27</v>
      </c>
      <c r="E3296">
        <v>352.20019057349401</v>
      </c>
      <c r="F3296">
        <v>0</v>
      </c>
      <c r="G3296">
        <f t="shared" si="153"/>
        <v>352.20019057349401</v>
      </c>
      <c r="H3296">
        <f t="shared" si="154"/>
        <v>1</v>
      </c>
      <c r="I3296">
        <f t="shared" si="155"/>
        <v>0</v>
      </c>
    </row>
    <row r="3297" spans="1:9" x14ac:dyDescent="0.3">
      <c r="A3297" s="2">
        <v>3296</v>
      </c>
      <c r="B3297" t="s">
        <v>452</v>
      </c>
      <c r="C3297" t="s">
        <v>226</v>
      </c>
      <c r="D3297" t="s">
        <v>29</v>
      </c>
      <c r="E3297">
        <v>909.61106833435201</v>
      </c>
      <c r="F3297">
        <v>0</v>
      </c>
      <c r="G3297">
        <f t="shared" si="153"/>
        <v>909.61106833435201</v>
      </c>
      <c r="H3297">
        <f t="shared" si="154"/>
        <v>1</v>
      </c>
      <c r="I3297">
        <f t="shared" si="155"/>
        <v>0</v>
      </c>
    </row>
    <row r="3298" spans="1:9" x14ac:dyDescent="0.3">
      <c r="A3298" s="2">
        <v>3297</v>
      </c>
      <c r="B3298" t="s">
        <v>452</v>
      </c>
      <c r="C3298" t="s">
        <v>227</v>
      </c>
      <c r="D3298" t="s">
        <v>15</v>
      </c>
      <c r="E3298" s="1">
        <v>2023.05571991123</v>
      </c>
      <c r="F3298">
        <v>0</v>
      </c>
      <c r="G3298">
        <f t="shared" si="153"/>
        <v>2023.05571991123</v>
      </c>
      <c r="H3298">
        <f t="shared" si="154"/>
        <v>1</v>
      </c>
      <c r="I3298">
        <f t="shared" si="155"/>
        <v>0</v>
      </c>
    </row>
    <row r="3299" spans="1:9" x14ac:dyDescent="0.3">
      <c r="A3299" s="2">
        <v>3298</v>
      </c>
      <c r="B3299" t="s">
        <v>452</v>
      </c>
      <c r="C3299" t="s">
        <v>227</v>
      </c>
      <c r="D3299" t="s">
        <v>115</v>
      </c>
      <c r="E3299">
        <v>378.06569397163599</v>
      </c>
      <c r="F3299">
        <v>0</v>
      </c>
      <c r="G3299">
        <f t="shared" si="153"/>
        <v>378.06569397163599</v>
      </c>
      <c r="H3299">
        <f t="shared" si="154"/>
        <v>1</v>
      </c>
      <c r="I3299">
        <f t="shared" si="155"/>
        <v>0</v>
      </c>
    </row>
    <row r="3300" spans="1:9" x14ac:dyDescent="0.3">
      <c r="A3300" s="2">
        <v>3299</v>
      </c>
      <c r="B3300" t="s">
        <v>452</v>
      </c>
      <c r="C3300" t="s">
        <v>114</v>
      </c>
      <c r="D3300" t="s">
        <v>230</v>
      </c>
      <c r="E3300">
        <v>174.321389955093</v>
      </c>
      <c r="F3300">
        <v>0</v>
      </c>
      <c r="G3300">
        <f t="shared" si="153"/>
        <v>174.321389955093</v>
      </c>
      <c r="H3300">
        <f t="shared" si="154"/>
        <v>1</v>
      </c>
      <c r="I3300">
        <f t="shared" si="155"/>
        <v>0</v>
      </c>
    </row>
    <row r="3301" spans="1:9" x14ac:dyDescent="0.3">
      <c r="A3301" s="2">
        <v>3300</v>
      </c>
      <c r="B3301" t="s">
        <v>452</v>
      </c>
      <c r="C3301" t="s">
        <v>121</v>
      </c>
      <c r="D3301" t="s">
        <v>15</v>
      </c>
      <c r="E3301">
        <v>511.882701375755</v>
      </c>
      <c r="F3301">
        <v>0</v>
      </c>
      <c r="G3301">
        <f t="shared" si="153"/>
        <v>511.882701375755</v>
      </c>
      <c r="H3301">
        <f t="shared" si="154"/>
        <v>1</v>
      </c>
      <c r="I3301">
        <f t="shared" si="155"/>
        <v>0</v>
      </c>
    </row>
    <row r="3302" spans="1:9" x14ac:dyDescent="0.3">
      <c r="A3302" s="2">
        <v>3301</v>
      </c>
      <c r="B3302" t="s">
        <v>452</v>
      </c>
      <c r="C3302" t="s">
        <v>121</v>
      </c>
      <c r="D3302" t="s">
        <v>27</v>
      </c>
      <c r="E3302" s="1">
        <v>1687.8501917498299</v>
      </c>
      <c r="F3302">
        <v>0</v>
      </c>
      <c r="G3302">
        <f t="shared" si="153"/>
        <v>1687.8501917498299</v>
      </c>
      <c r="H3302">
        <f t="shared" si="154"/>
        <v>1</v>
      </c>
      <c r="I3302">
        <f t="shared" si="155"/>
        <v>0</v>
      </c>
    </row>
    <row r="3303" spans="1:9" x14ac:dyDescent="0.3">
      <c r="A3303" s="2">
        <v>3302</v>
      </c>
      <c r="B3303" t="s">
        <v>452</v>
      </c>
      <c r="C3303" t="s">
        <v>121</v>
      </c>
      <c r="D3303" t="s">
        <v>29</v>
      </c>
      <c r="E3303" s="1">
        <v>54588.4357721583</v>
      </c>
      <c r="F3303">
        <v>0</v>
      </c>
      <c r="G3303">
        <f t="shared" si="153"/>
        <v>54588.4357721583</v>
      </c>
      <c r="H3303">
        <f t="shared" si="154"/>
        <v>1</v>
      </c>
      <c r="I3303">
        <f t="shared" si="155"/>
        <v>0</v>
      </c>
    </row>
    <row r="3304" spans="1:9" x14ac:dyDescent="0.3">
      <c r="A3304" s="2">
        <v>3303</v>
      </c>
      <c r="B3304" t="s">
        <v>452</v>
      </c>
      <c r="C3304" t="s">
        <v>121</v>
      </c>
      <c r="D3304" t="s">
        <v>16</v>
      </c>
      <c r="E3304">
        <v>613.94976693720196</v>
      </c>
      <c r="F3304">
        <v>0</v>
      </c>
      <c r="G3304">
        <f t="shared" si="153"/>
        <v>613.94976693720196</v>
      </c>
      <c r="H3304">
        <f t="shared" si="154"/>
        <v>1</v>
      </c>
      <c r="I3304">
        <f t="shared" si="155"/>
        <v>0</v>
      </c>
    </row>
    <row r="3305" spans="1:9" x14ac:dyDescent="0.3">
      <c r="A3305" s="2">
        <v>3304</v>
      </c>
      <c r="B3305" t="s">
        <v>452</v>
      </c>
      <c r="C3305" t="s">
        <v>257</v>
      </c>
      <c r="D3305" t="s">
        <v>60</v>
      </c>
      <c r="E3305" s="1">
        <v>5148.31317116236</v>
      </c>
      <c r="F3305">
        <v>0</v>
      </c>
      <c r="G3305">
        <f t="shared" si="153"/>
        <v>5148.31317116236</v>
      </c>
      <c r="H3305">
        <f t="shared" si="154"/>
        <v>1</v>
      </c>
      <c r="I3305">
        <f t="shared" si="155"/>
        <v>0</v>
      </c>
    </row>
    <row r="3306" spans="1:9" x14ac:dyDescent="0.3">
      <c r="A3306" s="2">
        <v>3305</v>
      </c>
      <c r="B3306" t="s">
        <v>452</v>
      </c>
      <c r="C3306" t="s">
        <v>257</v>
      </c>
      <c r="D3306" t="s">
        <v>453</v>
      </c>
      <c r="E3306">
        <v>368.45569154974601</v>
      </c>
      <c r="F3306">
        <v>0</v>
      </c>
      <c r="G3306">
        <f t="shared" si="153"/>
        <v>368.45569154974601</v>
      </c>
      <c r="H3306">
        <f t="shared" si="154"/>
        <v>1</v>
      </c>
      <c r="I3306">
        <f t="shared" si="155"/>
        <v>0</v>
      </c>
    </row>
    <row r="3307" spans="1:9" x14ac:dyDescent="0.3">
      <c r="A3307" s="2">
        <v>3306</v>
      </c>
      <c r="B3307" t="s">
        <v>452</v>
      </c>
      <c r="C3307" t="s">
        <v>257</v>
      </c>
      <c r="D3307" t="s">
        <v>86</v>
      </c>
      <c r="E3307">
        <v>787.30993994186395</v>
      </c>
      <c r="F3307">
        <v>0</v>
      </c>
      <c r="G3307">
        <f t="shared" si="153"/>
        <v>787.30993994186395</v>
      </c>
      <c r="H3307">
        <f t="shared" si="154"/>
        <v>1</v>
      </c>
      <c r="I3307">
        <f t="shared" si="155"/>
        <v>0</v>
      </c>
    </row>
    <row r="3308" spans="1:9" x14ac:dyDescent="0.3">
      <c r="A3308" s="2">
        <v>3307</v>
      </c>
      <c r="B3308" t="s">
        <v>452</v>
      </c>
      <c r="C3308" t="s">
        <v>257</v>
      </c>
      <c r="D3308" t="s">
        <v>385</v>
      </c>
      <c r="E3308" s="1">
        <v>31546.280274031102</v>
      </c>
      <c r="F3308">
        <v>0</v>
      </c>
      <c r="G3308">
        <f t="shared" si="153"/>
        <v>31546.280274031102</v>
      </c>
      <c r="H3308">
        <f t="shared" si="154"/>
        <v>1</v>
      </c>
      <c r="I3308">
        <f t="shared" si="155"/>
        <v>0</v>
      </c>
    </row>
    <row r="3309" spans="1:9" x14ac:dyDescent="0.3">
      <c r="A3309" s="2">
        <v>3308</v>
      </c>
      <c r="B3309" t="s">
        <v>452</v>
      </c>
      <c r="C3309" t="s">
        <v>257</v>
      </c>
      <c r="D3309" t="s">
        <v>33</v>
      </c>
      <c r="E3309" s="1">
        <v>1471.04387798068</v>
      </c>
      <c r="F3309">
        <v>0</v>
      </c>
      <c r="G3309">
        <f t="shared" si="153"/>
        <v>1471.04387798068</v>
      </c>
      <c r="H3309">
        <f t="shared" si="154"/>
        <v>1</v>
      </c>
      <c r="I3309">
        <f t="shared" si="155"/>
        <v>0</v>
      </c>
    </row>
    <row r="3310" spans="1:9" x14ac:dyDescent="0.3">
      <c r="A3310" s="2">
        <v>3309</v>
      </c>
      <c r="B3310" t="s">
        <v>452</v>
      </c>
      <c r="C3310" t="s">
        <v>388</v>
      </c>
      <c r="D3310" t="s">
        <v>390</v>
      </c>
      <c r="E3310">
        <v>422.75447483232199</v>
      </c>
      <c r="F3310">
        <v>0</v>
      </c>
      <c r="G3310">
        <f t="shared" si="153"/>
        <v>422.75447483232199</v>
      </c>
      <c r="H3310">
        <f t="shared" si="154"/>
        <v>1</v>
      </c>
      <c r="I3310">
        <f t="shared" si="155"/>
        <v>0</v>
      </c>
    </row>
    <row r="3311" spans="1:9" x14ac:dyDescent="0.3">
      <c r="A3311" s="2">
        <v>3310</v>
      </c>
      <c r="B3311" t="s">
        <v>452</v>
      </c>
      <c r="C3311" t="s">
        <v>388</v>
      </c>
      <c r="D3311" t="s">
        <v>16</v>
      </c>
      <c r="E3311" s="1">
        <v>2556.8630404219498</v>
      </c>
      <c r="F3311">
        <v>0</v>
      </c>
      <c r="G3311">
        <f t="shared" si="153"/>
        <v>2556.8630404219498</v>
      </c>
      <c r="H3311">
        <f t="shared" si="154"/>
        <v>1</v>
      </c>
      <c r="I3311">
        <f t="shared" si="155"/>
        <v>0</v>
      </c>
    </row>
    <row r="3312" spans="1:9" x14ac:dyDescent="0.3">
      <c r="A3312" s="2">
        <v>3311</v>
      </c>
      <c r="B3312" t="s">
        <v>452</v>
      </c>
      <c r="C3312" t="s">
        <v>128</v>
      </c>
      <c r="D3312" t="s">
        <v>15</v>
      </c>
      <c r="E3312" s="1">
        <v>4996.8413941147301</v>
      </c>
      <c r="F3312">
        <v>0</v>
      </c>
      <c r="G3312">
        <f t="shared" si="153"/>
        <v>4996.8413941147301</v>
      </c>
      <c r="H3312">
        <f t="shared" si="154"/>
        <v>1</v>
      </c>
      <c r="I3312">
        <f t="shared" si="155"/>
        <v>0</v>
      </c>
    </row>
    <row r="3313" spans="1:9" x14ac:dyDescent="0.3">
      <c r="A3313" s="2">
        <v>3312</v>
      </c>
      <c r="B3313" t="s">
        <v>452</v>
      </c>
      <c r="C3313" t="s">
        <v>128</v>
      </c>
      <c r="D3313" t="s">
        <v>29</v>
      </c>
      <c r="E3313" s="1">
        <v>20059.2977585074</v>
      </c>
      <c r="F3313">
        <v>0</v>
      </c>
      <c r="G3313">
        <f t="shared" si="153"/>
        <v>20059.2977585074</v>
      </c>
      <c r="H3313">
        <f t="shared" si="154"/>
        <v>1</v>
      </c>
      <c r="I3313">
        <f t="shared" si="155"/>
        <v>0</v>
      </c>
    </row>
    <row r="3314" spans="1:9" x14ac:dyDescent="0.3">
      <c r="A3314" s="2">
        <v>3313</v>
      </c>
      <c r="B3314" t="s">
        <v>452</v>
      </c>
      <c r="C3314" t="s">
        <v>154</v>
      </c>
      <c r="D3314" t="s">
        <v>29</v>
      </c>
      <c r="E3314" s="1">
        <v>10663.8288918691</v>
      </c>
      <c r="F3314">
        <v>0</v>
      </c>
      <c r="G3314">
        <f t="shared" si="153"/>
        <v>10663.8288918691</v>
      </c>
      <c r="H3314">
        <f t="shared" si="154"/>
        <v>1</v>
      </c>
      <c r="I3314">
        <f t="shared" si="155"/>
        <v>0</v>
      </c>
    </row>
    <row r="3315" spans="1:9" x14ac:dyDescent="0.3">
      <c r="A3315" s="2">
        <v>3314</v>
      </c>
      <c r="B3315" t="s">
        <v>452</v>
      </c>
      <c r="C3315" t="s">
        <v>157</v>
      </c>
      <c r="D3315" t="s">
        <v>29</v>
      </c>
      <c r="E3315" s="1">
        <v>45152.790345712601</v>
      </c>
      <c r="F3315">
        <v>0</v>
      </c>
      <c r="G3315">
        <f t="shared" si="153"/>
        <v>45152.790345712601</v>
      </c>
      <c r="H3315">
        <f t="shared" si="154"/>
        <v>1</v>
      </c>
      <c r="I3315">
        <f t="shared" si="155"/>
        <v>0</v>
      </c>
    </row>
    <row r="3316" spans="1:9" x14ac:dyDescent="0.3">
      <c r="A3316" s="2">
        <v>3315</v>
      </c>
      <c r="B3316" t="s">
        <v>452</v>
      </c>
      <c r="C3316" t="s">
        <v>157</v>
      </c>
      <c r="D3316" t="s">
        <v>33</v>
      </c>
      <c r="E3316" s="1">
        <v>1010.69726908857</v>
      </c>
      <c r="F3316">
        <v>0</v>
      </c>
      <c r="G3316">
        <f t="shared" si="153"/>
        <v>1010.69726908857</v>
      </c>
      <c r="H3316">
        <f t="shared" si="154"/>
        <v>1</v>
      </c>
      <c r="I3316">
        <f t="shared" si="155"/>
        <v>0</v>
      </c>
    </row>
    <row r="3317" spans="1:9" x14ac:dyDescent="0.3">
      <c r="A3317" s="2">
        <v>3316</v>
      </c>
      <c r="B3317" t="s">
        <v>454</v>
      </c>
      <c r="C3317" t="s">
        <v>212</v>
      </c>
      <c r="D3317" t="s">
        <v>170</v>
      </c>
      <c r="E3317" s="1">
        <v>27203.204550901901</v>
      </c>
      <c r="F3317">
        <v>0</v>
      </c>
      <c r="G3317">
        <f t="shared" si="153"/>
        <v>27203.204550901901</v>
      </c>
      <c r="H3317">
        <f t="shared" si="154"/>
        <v>1</v>
      </c>
      <c r="I3317">
        <f t="shared" si="155"/>
        <v>0</v>
      </c>
    </row>
    <row r="3318" spans="1:9" x14ac:dyDescent="0.3">
      <c r="A3318" s="2">
        <v>3317</v>
      </c>
      <c r="B3318" t="s">
        <v>454</v>
      </c>
      <c r="C3318" t="s">
        <v>93</v>
      </c>
      <c r="D3318" t="s">
        <v>170</v>
      </c>
      <c r="E3318" s="1">
        <v>1639.4739867255601</v>
      </c>
      <c r="F3318">
        <v>0</v>
      </c>
      <c r="G3318">
        <f t="shared" si="153"/>
        <v>1639.4739867255601</v>
      </c>
      <c r="H3318">
        <f t="shared" si="154"/>
        <v>1</v>
      </c>
      <c r="I3318">
        <f t="shared" si="155"/>
        <v>0</v>
      </c>
    </row>
    <row r="3319" spans="1:9" x14ac:dyDescent="0.3">
      <c r="A3319" s="2">
        <v>3318</v>
      </c>
      <c r="B3319" t="s">
        <v>454</v>
      </c>
      <c r="C3319" t="s">
        <v>218</v>
      </c>
      <c r="D3319" t="s">
        <v>60</v>
      </c>
      <c r="E3319" s="1">
        <v>3332.0247494093001</v>
      </c>
      <c r="F3319">
        <v>0</v>
      </c>
      <c r="G3319">
        <f t="shared" si="153"/>
        <v>3332.0247494093001</v>
      </c>
      <c r="H3319">
        <f t="shared" si="154"/>
        <v>1</v>
      </c>
      <c r="I3319">
        <f t="shared" si="155"/>
        <v>0</v>
      </c>
    </row>
    <row r="3320" spans="1:9" x14ac:dyDescent="0.3">
      <c r="A3320" s="2">
        <v>3319</v>
      </c>
      <c r="B3320" t="s">
        <v>454</v>
      </c>
      <c r="C3320" t="s">
        <v>218</v>
      </c>
      <c r="D3320" t="s">
        <v>170</v>
      </c>
      <c r="E3320" s="1">
        <v>1577538.54834117</v>
      </c>
      <c r="F3320">
        <v>0</v>
      </c>
      <c r="G3320">
        <f t="shared" si="153"/>
        <v>1577538.54834117</v>
      </c>
      <c r="H3320">
        <f t="shared" si="154"/>
        <v>1</v>
      </c>
      <c r="I3320">
        <f t="shared" si="155"/>
        <v>0</v>
      </c>
    </row>
    <row r="3321" spans="1:9" x14ac:dyDescent="0.3">
      <c r="A3321" s="2">
        <v>3320</v>
      </c>
      <c r="B3321" t="s">
        <v>454</v>
      </c>
      <c r="C3321" t="s">
        <v>226</v>
      </c>
      <c r="D3321" t="s">
        <v>170</v>
      </c>
      <c r="E3321">
        <v>278.03057941624701</v>
      </c>
      <c r="F3321">
        <v>0</v>
      </c>
      <c r="G3321">
        <f t="shared" si="153"/>
        <v>278.03057941624701</v>
      </c>
      <c r="H3321">
        <f t="shared" si="154"/>
        <v>1</v>
      </c>
      <c r="I3321">
        <f t="shared" si="155"/>
        <v>0</v>
      </c>
    </row>
    <row r="3322" spans="1:9" x14ac:dyDescent="0.3">
      <c r="A3322" s="2">
        <v>3321</v>
      </c>
      <c r="B3322" t="s">
        <v>454</v>
      </c>
      <c r="C3322" t="s">
        <v>239</v>
      </c>
      <c r="D3322" t="s">
        <v>60</v>
      </c>
      <c r="E3322">
        <v>577.47496370432305</v>
      </c>
      <c r="F3322">
        <v>0</v>
      </c>
      <c r="G3322">
        <f t="shared" si="153"/>
        <v>577.47496370432305</v>
      </c>
      <c r="H3322">
        <f t="shared" si="154"/>
        <v>1</v>
      </c>
      <c r="I3322">
        <f t="shared" si="155"/>
        <v>0</v>
      </c>
    </row>
    <row r="3323" spans="1:9" x14ac:dyDescent="0.3">
      <c r="A3323" s="2">
        <v>3322</v>
      </c>
      <c r="B3323" t="s">
        <v>454</v>
      </c>
      <c r="C3323" t="s">
        <v>239</v>
      </c>
      <c r="D3323" t="s">
        <v>170</v>
      </c>
      <c r="E3323" s="1">
        <v>11000.4502031221</v>
      </c>
      <c r="F3323">
        <v>0</v>
      </c>
      <c r="G3323">
        <f t="shared" si="153"/>
        <v>11000.4502031221</v>
      </c>
      <c r="H3323">
        <f t="shared" si="154"/>
        <v>1</v>
      </c>
      <c r="I3323">
        <f t="shared" si="155"/>
        <v>0</v>
      </c>
    </row>
    <row r="3324" spans="1:9" x14ac:dyDescent="0.3">
      <c r="A3324" s="2">
        <v>3323</v>
      </c>
      <c r="B3324" t="s">
        <v>454</v>
      </c>
      <c r="C3324" t="s">
        <v>114</v>
      </c>
      <c r="D3324" t="s">
        <v>170</v>
      </c>
      <c r="E3324">
        <v>354.450441290154</v>
      </c>
      <c r="F3324">
        <v>0</v>
      </c>
      <c r="G3324">
        <f t="shared" si="153"/>
        <v>354.450441290154</v>
      </c>
      <c r="H3324">
        <f t="shared" si="154"/>
        <v>1</v>
      </c>
      <c r="I3324">
        <f t="shared" si="155"/>
        <v>0</v>
      </c>
    </row>
    <row r="3325" spans="1:9" x14ac:dyDescent="0.3">
      <c r="A3325" s="2">
        <v>3324</v>
      </c>
      <c r="B3325" t="s">
        <v>454</v>
      </c>
      <c r="C3325" t="s">
        <v>314</v>
      </c>
      <c r="D3325" t="s">
        <v>170</v>
      </c>
      <c r="E3325" s="1">
        <v>42608.165342054897</v>
      </c>
      <c r="F3325">
        <v>0</v>
      </c>
      <c r="G3325">
        <f t="shared" si="153"/>
        <v>42608.165342054897</v>
      </c>
      <c r="H3325">
        <f t="shared" si="154"/>
        <v>1</v>
      </c>
      <c r="I3325">
        <f t="shared" si="155"/>
        <v>0</v>
      </c>
    </row>
    <row r="3326" spans="1:9" x14ac:dyDescent="0.3">
      <c r="A3326" s="2">
        <v>3325</v>
      </c>
      <c r="B3326" t="s">
        <v>454</v>
      </c>
      <c r="C3326" t="s">
        <v>315</v>
      </c>
      <c r="D3326" t="s">
        <v>170</v>
      </c>
      <c r="E3326" s="1">
        <v>2854.8463089071201</v>
      </c>
      <c r="F3326">
        <v>0</v>
      </c>
      <c r="G3326">
        <f t="shared" si="153"/>
        <v>2854.8463089071201</v>
      </c>
      <c r="H3326">
        <f t="shared" si="154"/>
        <v>1</v>
      </c>
      <c r="I3326">
        <f t="shared" si="155"/>
        <v>0</v>
      </c>
    </row>
    <row r="3327" spans="1:9" x14ac:dyDescent="0.3">
      <c r="A3327" s="2">
        <v>3326</v>
      </c>
      <c r="B3327" t="s">
        <v>454</v>
      </c>
      <c r="C3327" t="s">
        <v>316</v>
      </c>
      <c r="D3327" t="s">
        <v>166</v>
      </c>
      <c r="E3327">
        <v>36.950241450057</v>
      </c>
      <c r="F3327">
        <v>0</v>
      </c>
      <c r="G3327">
        <f t="shared" si="153"/>
        <v>36.950241450057</v>
      </c>
      <c r="H3327">
        <f t="shared" si="154"/>
        <v>1</v>
      </c>
      <c r="I3327">
        <f t="shared" si="155"/>
        <v>0</v>
      </c>
    </row>
    <row r="3328" spans="1:9" x14ac:dyDescent="0.3">
      <c r="A3328" s="2">
        <v>3327</v>
      </c>
      <c r="B3328" t="s">
        <v>454</v>
      </c>
      <c r="C3328" t="s">
        <v>316</v>
      </c>
      <c r="D3328" t="s">
        <v>170</v>
      </c>
      <c r="E3328" s="1">
        <v>31437.694138799699</v>
      </c>
      <c r="F3328">
        <v>0</v>
      </c>
      <c r="G3328">
        <f t="shared" si="153"/>
        <v>31437.694138799699</v>
      </c>
      <c r="H3328">
        <f t="shared" si="154"/>
        <v>1</v>
      </c>
      <c r="I3328">
        <f t="shared" si="155"/>
        <v>0</v>
      </c>
    </row>
    <row r="3329" spans="1:9" x14ac:dyDescent="0.3">
      <c r="A3329" s="2">
        <v>3328</v>
      </c>
      <c r="B3329" t="s">
        <v>454</v>
      </c>
      <c r="C3329" t="s">
        <v>449</v>
      </c>
      <c r="D3329" t="s">
        <v>170</v>
      </c>
      <c r="E3329" s="1">
        <v>37275.478588694001</v>
      </c>
      <c r="F3329">
        <v>0</v>
      </c>
      <c r="G3329">
        <f t="shared" si="153"/>
        <v>37275.478588694001</v>
      </c>
      <c r="H3329">
        <f t="shared" si="154"/>
        <v>1</v>
      </c>
      <c r="I3329">
        <f t="shared" si="155"/>
        <v>0</v>
      </c>
    </row>
    <row r="3330" spans="1:9" x14ac:dyDescent="0.3">
      <c r="A3330" s="2">
        <v>3329</v>
      </c>
      <c r="B3330" t="s">
        <v>454</v>
      </c>
      <c r="C3330" t="s">
        <v>263</v>
      </c>
      <c r="D3330" t="s">
        <v>170</v>
      </c>
      <c r="E3330" s="1">
        <v>29412.079805540299</v>
      </c>
      <c r="F3330">
        <v>0</v>
      </c>
      <c r="G3330">
        <f t="shared" si="153"/>
        <v>29412.079805540299</v>
      </c>
      <c r="H3330">
        <f t="shared" si="154"/>
        <v>1</v>
      </c>
      <c r="I3330">
        <f t="shared" si="155"/>
        <v>0</v>
      </c>
    </row>
    <row r="3331" spans="1:9" x14ac:dyDescent="0.3">
      <c r="A3331" s="2">
        <v>3330</v>
      </c>
      <c r="B3331" t="s">
        <v>454</v>
      </c>
      <c r="C3331" t="s">
        <v>321</v>
      </c>
      <c r="D3331" t="s">
        <v>170</v>
      </c>
      <c r="E3331" s="1">
        <v>7511.5697389953302</v>
      </c>
      <c r="F3331">
        <v>0</v>
      </c>
      <c r="G3331">
        <f t="shared" ref="G3331:G3348" si="156">SUM(E3331:F3331)</f>
        <v>7511.5697389953302</v>
      </c>
      <c r="H3331">
        <f t="shared" ref="H3331:H3348" si="157">E3331/G3331</f>
        <v>1</v>
      </c>
      <c r="I3331">
        <f t="shared" ref="I3331:I3348" si="158">F3331/G3331</f>
        <v>0</v>
      </c>
    </row>
    <row r="3332" spans="1:9" x14ac:dyDescent="0.3">
      <c r="A3332" s="2">
        <v>3331</v>
      </c>
      <c r="B3332" t="s">
        <v>454</v>
      </c>
      <c r="C3332" t="s">
        <v>43</v>
      </c>
      <c r="D3332" t="s">
        <v>43</v>
      </c>
      <c r="E3332">
        <v>421.271428424801</v>
      </c>
      <c r="F3332">
        <v>0</v>
      </c>
      <c r="G3332">
        <f t="shared" si="156"/>
        <v>421.271428424801</v>
      </c>
      <c r="H3332">
        <f t="shared" si="157"/>
        <v>1</v>
      </c>
      <c r="I3332">
        <f t="shared" si="158"/>
        <v>0</v>
      </c>
    </row>
    <row r="3333" spans="1:9" x14ac:dyDescent="0.3">
      <c r="A3333" s="2">
        <v>3332</v>
      </c>
      <c r="B3333" t="s">
        <v>455</v>
      </c>
      <c r="C3333" t="s">
        <v>75</v>
      </c>
      <c r="D3333" t="s">
        <v>60</v>
      </c>
      <c r="E3333" s="1">
        <v>75304.7736521888</v>
      </c>
      <c r="F3333">
        <v>0</v>
      </c>
      <c r="G3333">
        <f t="shared" si="156"/>
        <v>75304.7736521888</v>
      </c>
      <c r="H3333">
        <f t="shared" si="157"/>
        <v>1</v>
      </c>
      <c r="I3333">
        <f t="shared" si="158"/>
        <v>0</v>
      </c>
    </row>
    <row r="3334" spans="1:9" x14ac:dyDescent="0.3">
      <c r="A3334" s="2">
        <v>3333</v>
      </c>
      <c r="B3334" t="s">
        <v>455</v>
      </c>
      <c r="C3334" t="s">
        <v>75</v>
      </c>
      <c r="D3334" t="s">
        <v>11</v>
      </c>
      <c r="E3334" s="1">
        <v>2625.1142512228698</v>
      </c>
      <c r="F3334">
        <v>0</v>
      </c>
      <c r="G3334">
        <f t="shared" si="156"/>
        <v>2625.1142512228698</v>
      </c>
      <c r="H3334">
        <f t="shared" si="157"/>
        <v>1</v>
      </c>
      <c r="I3334">
        <f t="shared" si="158"/>
        <v>0</v>
      </c>
    </row>
    <row r="3335" spans="1:9" x14ac:dyDescent="0.3">
      <c r="A3335" s="2">
        <v>3334</v>
      </c>
      <c r="B3335" t="s">
        <v>455</v>
      </c>
      <c r="C3335" t="s">
        <v>75</v>
      </c>
      <c r="D3335" t="s">
        <v>191</v>
      </c>
      <c r="E3335">
        <v>281.01875637109703</v>
      </c>
      <c r="F3335">
        <v>0</v>
      </c>
      <c r="G3335">
        <f t="shared" si="156"/>
        <v>281.01875637109703</v>
      </c>
      <c r="H3335">
        <f t="shared" si="157"/>
        <v>1</v>
      </c>
      <c r="I3335">
        <f t="shared" si="158"/>
        <v>0</v>
      </c>
    </row>
    <row r="3336" spans="1:9" x14ac:dyDescent="0.3">
      <c r="A3336" s="2">
        <v>3335</v>
      </c>
      <c r="B3336" t="s">
        <v>455</v>
      </c>
      <c r="C3336" t="s">
        <v>75</v>
      </c>
      <c r="D3336" t="s">
        <v>108</v>
      </c>
      <c r="E3336">
        <v>326.62074693056002</v>
      </c>
      <c r="F3336">
        <v>0</v>
      </c>
      <c r="G3336">
        <f t="shared" si="156"/>
        <v>326.62074693056002</v>
      </c>
      <c r="H3336">
        <f t="shared" si="157"/>
        <v>1</v>
      </c>
      <c r="I3336">
        <f t="shared" si="158"/>
        <v>0</v>
      </c>
    </row>
    <row r="3337" spans="1:9" x14ac:dyDescent="0.3">
      <c r="A3337" s="2">
        <v>3336</v>
      </c>
      <c r="B3337" t="s">
        <v>455</v>
      </c>
      <c r="C3337" t="s">
        <v>85</v>
      </c>
      <c r="D3337" t="s">
        <v>60</v>
      </c>
      <c r="E3337" s="1">
        <v>30552.8185380346</v>
      </c>
      <c r="F3337">
        <v>0</v>
      </c>
      <c r="G3337">
        <f t="shared" si="156"/>
        <v>30552.8185380346</v>
      </c>
      <c r="H3337">
        <f t="shared" si="157"/>
        <v>1</v>
      </c>
      <c r="I3337">
        <f t="shared" si="158"/>
        <v>0</v>
      </c>
    </row>
    <row r="3338" spans="1:9" x14ac:dyDescent="0.3">
      <c r="A3338" s="2">
        <v>3337</v>
      </c>
      <c r="B3338" t="s">
        <v>455</v>
      </c>
      <c r="C3338" t="s">
        <v>85</v>
      </c>
      <c r="D3338" t="s">
        <v>11</v>
      </c>
      <c r="E3338" s="1">
        <v>4366.2671873723102</v>
      </c>
      <c r="F3338">
        <v>0</v>
      </c>
      <c r="G3338">
        <f t="shared" si="156"/>
        <v>4366.2671873723102</v>
      </c>
      <c r="H3338">
        <f t="shared" si="157"/>
        <v>1</v>
      </c>
      <c r="I3338">
        <f t="shared" si="158"/>
        <v>0</v>
      </c>
    </row>
    <row r="3339" spans="1:9" x14ac:dyDescent="0.3">
      <c r="A3339" s="2">
        <v>3338</v>
      </c>
      <c r="B3339" t="s">
        <v>455</v>
      </c>
      <c r="C3339" t="s">
        <v>224</v>
      </c>
      <c r="D3339" t="s">
        <v>170</v>
      </c>
      <c r="E3339" s="1">
        <v>1983.82116829708</v>
      </c>
      <c r="F3339">
        <v>0</v>
      </c>
      <c r="G3339">
        <f t="shared" si="156"/>
        <v>1983.82116829708</v>
      </c>
      <c r="H3339">
        <f t="shared" si="157"/>
        <v>1</v>
      </c>
      <c r="I3339">
        <f t="shared" si="158"/>
        <v>0</v>
      </c>
    </row>
    <row r="3340" spans="1:9" x14ac:dyDescent="0.3">
      <c r="A3340" s="2">
        <v>3339</v>
      </c>
      <c r="B3340" t="s">
        <v>455</v>
      </c>
      <c r="C3340" t="s">
        <v>259</v>
      </c>
      <c r="D3340" t="s">
        <v>60</v>
      </c>
      <c r="E3340">
        <v>552.68399403284695</v>
      </c>
      <c r="F3340">
        <v>0</v>
      </c>
      <c r="G3340">
        <f t="shared" si="156"/>
        <v>552.68399403284695</v>
      </c>
      <c r="H3340">
        <f t="shared" si="157"/>
        <v>1</v>
      </c>
      <c r="I3340">
        <f t="shared" si="158"/>
        <v>0</v>
      </c>
    </row>
    <row r="3341" spans="1:9" x14ac:dyDescent="0.3">
      <c r="A3341" s="2">
        <v>3340</v>
      </c>
      <c r="B3341" t="s">
        <v>455</v>
      </c>
      <c r="C3341" t="s">
        <v>259</v>
      </c>
      <c r="D3341" t="s">
        <v>11</v>
      </c>
      <c r="E3341">
        <v>500.91747550814398</v>
      </c>
      <c r="F3341">
        <v>0</v>
      </c>
      <c r="G3341">
        <f t="shared" si="156"/>
        <v>500.91747550814398</v>
      </c>
      <c r="H3341">
        <f t="shared" si="157"/>
        <v>1</v>
      </c>
      <c r="I3341">
        <f t="shared" si="158"/>
        <v>0</v>
      </c>
    </row>
    <row r="3342" spans="1:9" x14ac:dyDescent="0.3">
      <c r="A3342" s="2">
        <v>3341</v>
      </c>
      <c r="B3342" t="s">
        <v>455</v>
      </c>
      <c r="C3342" t="s">
        <v>259</v>
      </c>
      <c r="D3342" t="s">
        <v>170</v>
      </c>
      <c r="E3342" s="1">
        <v>18284.7821164251</v>
      </c>
      <c r="F3342">
        <v>0</v>
      </c>
      <c r="G3342">
        <f t="shared" si="156"/>
        <v>18284.7821164251</v>
      </c>
      <c r="H3342">
        <f t="shared" si="157"/>
        <v>1</v>
      </c>
      <c r="I3342">
        <f t="shared" si="158"/>
        <v>0</v>
      </c>
    </row>
    <row r="3343" spans="1:9" x14ac:dyDescent="0.3">
      <c r="A3343" s="2">
        <v>3342</v>
      </c>
      <c r="B3343" t="s">
        <v>455</v>
      </c>
      <c r="C3343" t="s">
        <v>260</v>
      </c>
      <c r="D3343" t="s">
        <v>60</v>
      </c>
      <c r="E3343" s="1">
        <v>43268.916462456298</v>
      </c>
      <c r="F3343">
        <v>0</v>
      </c>
      <c r="G3343">
        <f t="shared" si="156"/>
        <v>43268.916462456298</v>
      </c>
      <c r="H3343">
        <f t="shared" si="157"/>
        <v>1</v>
      </c>
      <c r="I3343">
        <f t="shared" si="158"/>
        <v>0</v>
      </c>
    </row>
    <row r="3344" spans="1:9" x14ac:dyDescent="0.3">
      <c r="A3344" s="2">
        <v>3343</v>
      </c>
      <c r="B3344" t="s">
        <v>455</v>
      </c>
      <c r="C3344" t="s">
        <v>260</v>
      </c>
      <c r="D3344" t="s">
        <v>191</v>
      </c>
      <c r="E3344" s="1">
        <v>1356.51955131711</v>
      </c>
      <c r="F3344">
        <v>0</v>
      </c>
      <c r="G3344">
        <f t="shared" si="156"/>
        <v>1356.51955131711</v>
      </c>
      <c r="H3344">
        <f t="shared" si="157"/>
        <v>1</v>
      </c>
      <c r="I3344">
        <f t="shared" si="158"/>
        <v>0</v>
      </c>
    </row>
    <row r="3345" spans="1:9" x14ac:dyDescent="0.3">
      <c r="A3345" s="2">
        <v>3344</v>
      </c>
      <c r="B3345" t="s">
        <v>455</v>
      </c>
      <c r="C3345" t="s">
        <v>261</v>
      </c>
      <c r="D3345" t="s">
        <v>181</v>
      </c>
      <c r="E3345" s="1">
        <v>2271.39356903712</v>
      </c>
      <c r="F3345">
        <v>0</v>
      </c>
      <c r="G3345">
        <f t="shared" si="156"/>
        <v>2271.39356903712</v>
      </c>
      <c r="H3345">
        <f t="shared" si="157"/>
        <v>1</v>
      </c>
      <c r="I3345">
        <f t="shared" si="158"/>
        <v>0</v>
      </c>
    </row>
    <row r="3346" spans="1:9" x14ac:dyDescent="0.3">
      <c r="A3346" s="2">
        <v>3345</v>
      </c>
      <c r="B3346" t="s">
        <v>455</v>
      </c>
      <c r="C3346" t="s">
        <v>142</v>
      </c>
      <c r="D3346" t="s">
        <v>60</v>
      </c>
      <c r="E3346" s="1">
        <v>5971.1930806178798</v>
      </c>
      <c r="F3346">
        <v>0</v>
      </c>
      <c r="G3346">
        <f t="shared" si="156"/>
        <v>5971.1930806178798</v>
      </c>
      <c r="H3346">
        <f t="shared" si="157"/>
        <v>1</v>
      </c>
      <c r="I3346">
        <f t="shared" si="158"/>
        <v>0</v>
      </c>
    </row>
    <row r="3347" spans="1:9" x14ac:dyDescent="0.3">
      <c r="A3347" s="2">
        <v>3346</v>
      </c>
      <c r="B3347" t="s">
        <v>455</v>
      </c>
      <c r="C3347" t="s">
        <v>142</v>
      </c>
      <c r="D3347" t="s">
        <v>11</v>
      </c>
      <c r="E3347">
        <v>579.60506991447301</v>
      </c>
      <c r="F3347">
        <v>0</v>
      </c>
      <c r="G3347">
        <f t="shared" si="156"/>
        <v>579.60506991447301</v>
      </c>
      <c r="H3347">
        <f t="shared" si="157"/>
        <v>1</v>
      </c>
      <c r="I3347">
        <f t="shared" si="158"/>
        <v>0</v>
      </c>
    </row>
    <row r="3348" spans="1:9" x14ac:dyDescent="0.3">
      <c r="A3348" s="2">
        <v>3347</v>
      </c>
      <c r="B3348" t="s">
        <v>455</v>
      </c>
      <c r="C3348" t="s">
        <v>142</v>
      </c>
      <c r="D3348" t="s">
        <v>162</v>
      </c>
      <c r="E3348">
        <v>562.78120121516599</v>
      </c>
      <c r="F3348">
        <v>0</v>
      </c>
      <c r="G3348">
        <f t="shared" si="156"/>
        <v>562.78120121516599</v>
      </c>
      <c r="H3348">
        <f t="shared" si="157"/>
        <v>1</v>
      </c>
      <c r="I3348">
        <f t="shared" si="158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26"/>
  <sheetViews>
    <sheetView workbookViewId="0">
      <pane xSplit="1" ySplit="3" topLeftCell="B598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19.77734375" defaultRowHeight="14.4" x14ac:dyDescent="0.3"/>
  <cols>
    <col min="1" max="1" width="35" customWidth="1"/>
    <col min="5" max="5" width="11.33203125" style="12" customWidth="1"/>
    <col min="6" max="6" width="13.88671875" style="12" customWidth="1"/>
  </cols>
  <sheetData>
    <row r="3" spans="1:6" s="10" customFormat="1" x14ac:dyDescent="0.3">
      <c r="A3" s="10" t="s">
        <v>456</v>
      </c>
      <c r="B3" s="10" t="s">
        <v>459</v>
      </c>
      <c r="C3" s="10" t="s">
        <v>460</v>
      </c>
      <c r="D3" s="10" t="s">
        <v>461</v>
      </c>
      <c r="E3" s="11" t="s">
        <v>465</v>
      </c>
      <c r="F3" s="11" t="s">
        <v>463</v>
      </c>
    </row>
    <row r="4" spans="1:6" s="10" customFormat="1" x14ac:dyDescent="0.3">
      <c r="A4" s="13" t="s">
        <v>328</v>
      </c>
      <c r="B4" s="13">
        <v>81095.445533697697</v>
      </c>
      <c r="C4" s="13">
        <v>130431.23385901142</v>
      </c>
      <c r="D4" s="13">
        <v>211526.67939270911</v>
      </c>
      <c r="E4" s="14">
        <f>SUM(B4/D4)</f>
        <v>0.38338164134435371</v>
      </c>
      <c r="F4" s="14">
        <f>SUM(C4/D4)</f>
        <v>0.6166183586556464</v>
      </c>
    </row>
    <row r="5" spans="1:6" x14ac:dyDescent="0.3">
      <c r="A5" t="s">
        <v>327</v>
      </c>
      <c r="B5">
        <v>50108.231588921517</v>
      </c>
      <c r="C5">
        <v>121547.522857456</v>
      </c>
      <c r="D5">
        <v>171655.75444637751</v>
      </c>
      <c r="E5" s="12">
        <f t="shared" ref="E5:E8" si="0">SUM(B5/D5)</f>
        <v>0.29191116691968821</v>
      </c>
      <c r="F5" s="12">
        <f t="shared" ref="F5:F8" si="1">SUM(C5/D5)</f>
        <v>0.70808883308031179</v>
      </c>
    </row>
    <row r="6" spans="1:6" x14ac:dyDescent="0.3">
      <c r="A6" t="s">
        <v>421</v>
      </c>
      <c r="B6">
        <v>30987.213944776184</v>
      </c>
      <c r="C6">
        <v>8883.7110015554208</v>
      </c>
      <c r="D6">
        <v>39870.924946331608</v>
      </c>
      <c r="E6" s="12">
        <f t="shared" si="0"/>
        <v>0.77718823896076217</v>
      </c>
      <c r="F6" s="12">
        <f t="shared" si="1"/>
        <v>0.22281176103923772</v>
      </c>
    </row>
    <row r="7" spans="1:6" s="10" customFormat="1" x14ac:dyDescent="0.3">
      <c r="A7" s="13" t="s">
        <v>330</v>
      </c>
      <c r="B7" s="13">
        <v>225521.15148057026</v>
      </c>
      <c r="C7" s="13">
        <v>159372.37504469921</v>
      </c>
      <c r="D7" s="13">
        <v>384893.5265252695</v>
      </c>
      <c r="E7" s="14">
        <f t="shared" si="0"/>
        <v>0.5859312665414862</v>
      </c>
      <c r="F7" s="14">
        <f t="shared" si="1"/>
        <v>0.41406873345851375</v>
      </c>
    </row>
    <row r="8" spans="1:6" x14ac:dyDescent="0.3">
      <c r="A8" t="s">
        <v>327</v>
      </c>
      <c r="B8">
        <v>98910.3552106188</v>
      </c>
      <c r="C8">
        <v>140043.18000567492</v>
      </c>
      <c r="D8">
        <v>238953.53521629371</v>
      </c>
      <c r="E8" s="12">
        <f t="shared" si="0"/>
        <v>0.41393133238680924</v>
      </c>
      <c r="F8" s="12">
        <f t="shared" si="1"/>
        <v>0.58606866761319076</v>
      </c>
    </row>
    <row r="9" spans="1:6" x14ac:dyDescent="0.3">
      <c r="A9" t="s">
        <v>421</v>
      </c>
      <c r="B9">
        <v>126610.79626995145</v>
      </c>
      <c r="C9">
        <v>19329.195039024282</v>
      </c>
      <c r="D9">
        <v>145939.99130897573</v>
      </c>
      <c r="E9" s="12">
        <f t="shared" ref="E9:E72" si="2">SUM(B9/D9)</f>
        <v>0.86755381533426557</v>
      </c>
      <c r="F9" s="12">
        <f t="shared" ref="F9:F72" si="3">SUM(C9/D9)</f>
        <v>0.13244618466573446</v>
      </c>
    </row>
    <row r="10" spans="1:6" s="10" customFormat="1" x14ac:dyDescent="0.3">
      <c r="A10" s="13" t="s">
        <v>281</v>
      </c>
      <c r="B10" s="13">
        <v>42115.972553568281</v>
      </c>
      <c r="C10" s="13">
        <v>61079.689719695598</v>
      </c>
      <c r="D10" s="13">
        <v>103195.66227326388</v>
      </c>
      <c r="E10" s="14">
        <f t="shared" si="2"/>
        <v>0.40811766333786847</v>
      </c>
      <c r="F10" s="14">
        <f t="shared" si="3"/>
        <v>0.59188233666213153</v>
      </c>
    </row>
    <row r="11" spans="1:6" x14ac:dyDescent="0.3">
      <c r="A11" t="s">
        <v>280</v>
      </c>
      <c r="B11">
        <v>29353.459895063766</v>
      </c>
      <c r="C11">
        <v>58074.724245344929</v>
      </c>
      <c r="D11">
        <v>87428.184140408703</v>
      </c>
      <c r="E11" s="12">
        <f t="shared" si="2"/>
        <v>0.33574367560834195</v>
      </c>
      <c r="F11" s="12">
        <f t="shared" si="3"/>
        <v>0.66425632439165794</v>
      </c>
    </row>
    <row r="12" spans="1:6" x14ac:dyDescent="0.3">
      <c r="A12" t="s">
        <v>421</v>
      </c>
      <c r="B12">
        <v>12762.512658504516</v>
      </c>
      <c r="C12">
        <v>3004.9654743506662</v>
      </c>
      <c r="D12">
        <v>15767.478132855184</v>
      </c>
      <c r="E12" s="12">
        <f t="shared" si="2"/>
        <v>0.80942003223146208</v>
      </c>
      <c r="F12" s="12">
        <f t="shared" si="3"/>
        <v>0.19057996776853786</v>
      </c>
    </row>
    <row r="13" spans="1:6" s="10" customFormat="1" x14ac:dyDescent="0.3">
      <c r="A13" s="13" t="s">
        <v>10</v>
      </c>
      <c r="B13" s="13">
        <v>16718.879779885348</v>
      </c>
      <c r="C13" s="13">
        <v>14129.580333744098</v>
      </c>
      <c r="D13" s="13">
        <v>30848.460113629444</v>
      </c>
      <c r="E13" s="14">
        <f t="shared" si="2"/>
        <v>0.54196805021391081</v>
      </c>
      <c r="F13" s="14">
        <f t="shared" si="3"/>
        <v>0.45803194978608919</v>
      </c>
    </row>
    <row r="14" spans="1:6" x14ac:dyDescent="0.3">
      <c r="A14" t="s">
        <v>9</v>
      </c>
      <c r="B14">
        <v>16718.879779885348</v>
      </c>
      <c r="C14">
        <v>14129.580333744098</v>
      </c>
      <c r="D14">
        <v>30848.460113629444</v>
      </c>
      <c r="E14" s="12">
        <f t="shared" si="2"/>
        <v>0.54196805021391081</v>
      </c>
      <c r="F14" s="12">
        <f t="shared" si="3"/>
        <v>0.45803194978608919</v>
      </c>
    </row>
    <row r="15" spans="1:6" s="10" customFormat="1" x14ac:dyDescent="0.3">
      <c r="A15" s="13" t="s">
        <v>17</v>
      </c>
      <c r="B15" s="13">
        <v>81.153930301693094</v>
      </c>
      <c r="C15" s="13">
        <v>3543.1863906207773</v>
      </c>
      <c r="D15" s="13">
        <v>3624.3403209224703</v>
      </c>
      <c r="E15" s="14">
        <f t="shared" si="2"/>
        <v>2.2391365908220707E-2</v>
      </c>
      <c r="F15" s="14">
        <f t="shared" si="3"/>
        <v>0.97760863409177934</v>
      </c>
    </row>
    <row r="16" spans="1:6" x14ac:dyDescent="0.3">
      <c r="A16" t="s">
        <v>9</v>
      </c>
      <c r="B16">
        <v>81.153930301693094</v>
      </c>
      <c r="C16">
        <v>3543.1863906207773</v>
      </c>
      <c r="D16">
        <v>3624.3403209224703</v>
      </c>
      <c r="E16" s="12">
        <f t="shared" si="2"/>
        <v>2.2391365908220707E-2</v>
      </c>
      <c r="F16" s="12">
        <f t="shared" si="3"/>
        <v>0.97760863409177934</v>
      </c>
    </row>
    <row r="17" spans="1:6" s="10" customFormat="1" x14ac:dyDescent="0.3">
      <c r="A17" s="13" t="s">
        <v>18</v>
      </c>
      <c r="B17" s="13">
        <v>52438.219590186112</v>
      </c>
      <c r="C17" s="13">
        <v>514039.48766246426</v>
      </c>
      <c r="D17" s="13">
        <v>566477.70725265041</v>
      </c>
      <c r="E17" s="14">
        <f t="shared" si="2"/>
        <v>9.2568902392479391E-2</v>
      </c>
      <c r="F17" s="14">
        <f t="shared" si="3"/>
        <v>0.90743109760752061</v>
      </c>
    </row>
    <row r="18" spans="1:6" x14ac:dyDescent="0.3">
      <c r="A18" t="s">
        <v>9</v>
      </c>
      <c r="B18">
        <v>0</v>
      </c>
      <c r="C18">
        <v>9273.3648492632929</v>
      </c>
      <c r="D18">
        <v>9273.3648492632929</v>
      </c>
      <c r="E18" s="12">
        <f t="shared" si="2"/>
        <v>0</v>
      </c>
      <c r="F18" s="12">
        <f t="shared" si="3"/>
        <v>1</v>
      </c>
    </row>
    <row r="19" spans="1:6" x14ac:dyDescent="0.3">
      <c r="A19" t="s">
        <v>280</v>
      </c>
      <c r="B19">
        <v>43220.197652098745</v>
      </c>
      <c r="C19">
        <v>463633.4005033042</v>
      </c>
      <c r="D19">
        <v>506853.59815540293</v>
      </c>
      <c r="E19" s="12">
        <f t="shared" si="2"/>
        <v>8.5271561274084695E-2</v>
      </c>
      <c r="F19" s="12">
        <f t="shared" si="3"/>
        <v>0.91472843872591536</v>
      </c>
    </row>
    <row r="20" spans="1:6" x14ac:dyDescent="0.3">
      <c r="A20" t="s">
        <v>341</v>
      </c>
      <c r="B20">
        <v>3578.0146447337588</v>
      </c>
      <c r="C20">
        <v>1287.6486746087301</v>
      </c>
      <c r="D20">
        <v>4865.6633193424886</v>
      </c>
      <c r="E20" s="12">
        <f t="shared" si="2"/>
        <v>0.73536009581880946</v>
      </c>
      <c r="F20" s="12">
        <f t="shared" si="3"/>
        <v>0.2646399041811906</v>
      </c>
    </row>
    <row r="21" spans="1:6" x14ac:dyDescent="0.3">
      <c r="A21" t="s">
        <v>402</v>
      </c>
      <c r="B21">
        <v>5640.0072933536103</v>
      </c>
      <c r="C21">
        <v>39845.073635288078</v>
      </c>
      <c r="D21">
        <v>45485.080928641692</v>
      </c>
      <c r="E21" s="12">
        <f t="shared" si="2"/>
        <v>0.12399686178863387</v>
      </c>
      <c r="F21" s="12">
        <f t="shared" si="3"/>
        <v>0.87600313821136599</v>
      </c>
    </row>
    <row r="22" spans="1:6" s="10" customFormat="1" x14ac:dyDescent="0.3">
      <c r="A22" s="13" t="s">
        <v>289</v>
      </c>
      <c r="B22" s="13">
        <v>26.839001319260301</v>
      </c>
      <c r="C22" s="13">
        <v>8508.7700620885007</v>
      </c>
      <c r="D22" s="13">
        <v>8535.6090634077609</v>
      </c>
      <c r="E22" s="14">
        <f t="shared" si="2"/>
        <v>3.1443569076188556E-3</v>
      </c>
      <c r="F22" s="14">
        <f t="shared" si="3"/>
        <v>0.99685564309238117</v>
      </c>
    </row>
    <row r="23" spans="1:6" x14ac:dyDescent="0.3">
      <c r="A23" t="s">
        <v>280</v>
      </c>
      <c r="B23">
        <v>26.839001319260301</v>
      </c>
      <c r="C23">
        <v>5588.4502624833249</v>
      </c>
      <c r="D23">
        <v>5615.2892638025851</v>
      </c>
      <c r="E23" s="12">
        <f t="shared" si="2"/>
        <v>4.7796293402497586E-3</v>
      </c>
      <c r="F23" s="12">
        <f t="shared" si="3"/>
        <v>0.99522037065975022</v>
      </c>
    </row>
    <row r="24" spans="1:6" x14ac:dyDescent="0.3">
      <c r="A24" t="s">
        <v>402</v>
      </c>
      <c r="B24">
        <v>0</v>
      </c>
      <c r="C24">
        <v>2920.3197996051767</v>
      </c>
      <c r="D24">
        <v>2920.3197996051767</v>
      </c>
      <c r="E24" s="12">
        <f t="shared" si="2"/>
        <v>0</v>
      </c>
      <c r="F24" s="12">
        <f t="shared" si="3"/>
        <v>1</v>
      </c>
    </row>
    <row r="25" spans="1:6" s="10" customFormat="1" x14ac:dyDescent="0.3">
      <c r="A25" s="13" t="s">
        <v>19</v>
      </c>
      <c r="B25" s="13">
        <v>54268.378286273175</v>
      </c>
      <c r="C25" s="13">
        <v>333628.25955709309</v>
      </c>
      <c r="D25" s="13">
        <v>387896.63784336625</v>
      </c>
      <c r="E25" s="14">
        <f t="shared" si="2"/>
        <v>0.13990422445524495</v>
      </c>
      <c r="F25" s="14">
        <f t="shared" si="3"/>
        <v>0.86009577554475514</v>
      </c>
    </row>
    <row r="26" spans="1:6" x14ac:dyDescent="0.3">
      <c r="A26" t="s">
        <v>9</v>
      </c>
      <c r="B26">
        <v>11842.520782516984</v>
      </c>
      <c r="C26">
        <v>102824.83097250137</v>
      </c>
      <c r="D26">
        <v>114667.35175501835</v>
      </c>
      <c r="E26" s="12">
        <f t="shared" si="2"/>
        <v>0.10327718048131083</v>
      </c>
      <c r="F26" s="12">
        <f t="shared" si="3"/>
        <v>0.89672281951868926</v>
      </c>
    </row>
    <row r="27" spans="1:6" x14ac:dyDescent="0.3">
      <c r="A27" t="s">
        <v>160</v>
      </c>
      <c r="B27">
        <v>19527.347017101121</v>
      </c>
      <c r="C27">
        <v>186085.51291413794</v>
      </c>
      <c r="D27">
        <v>205612.85993123907</v>
      </c>
      <c r="E27" s="12">
        <f t="shared" si="2"/>
        <v>9.4971428458470175E-2</v>
      </c>
      <c r="F27" s="12">
        <f t="shared" si="3"/>
        <v>0.90502857154152982</v>
      </c>
    </row>
    <row r="28" spans="1:6" x14ac:dyDescent="0.3">
      <c r="A28" t="s">
        <v>280</v>
      </c>
      <c r="B28">
        <v>522.42849990138302</v>
      </c>
      <c r="C28">
        <v>29081.641181484763</v>
      </c>
      <c r="D28">
        <v>29604.069681386147</v>
      </c>
      <c r="E28" s="12">
        <f t="shared" si="2"/>
        <v>1.7647185185145849E-2</v>
      </c>
      <c r="F28" s="12">
        <f t="shared" si="3"/>
        <v>0.98235281481485415</v>
      </c>
    </row>
    <row r="29" spans="1:6" x14ac:dyDescent="0.3">
      <c r="A29" t="s">
        <v>402</v>
      </c>
      <c r="B29">
        <v>22376.081986753681</v>
      </c>
      <c r="C29">
        <v>15636.274488969004</v>
      </c>
      <c r="D29">
        <v>38012.356475722685</v>
      </c>
      <c r="E29" s="12">
        <f t="shared" si="2"/>
        <v>0.58865285031841141</v>
      </c>
      <c r="F29" s="12">
        <f t="shared" si="3"/>
        <v>0.41134714968158864</v>
      </c>
    </row>
    <row r="30" spans="1:6" s="10" customFormat="1" x14ac:dyDescent="0.3">
      <c r="A30" s="13" t="s">
        <v>23</v>
      </c>
      <c r="B30" s="13">
        <v>2174.1612648504047</v>
      </c>
      <c r="C30" s="13">
        <v>378346.23320094578</v>
      </c>
      <c r="D30" s="13">
        <v>380520.39446579618</v>
      </c>
      <c r="E30" s="14">
        <f t="shared" si="2"/>
        <v>5.7136523993744394E-3</v>
      </c>
      <c r="F30" s="14">
        <f t="shared" si="3"/>
        <v>0.99428634760062551</v>
      </c>
    </row>
    <row r="31" spans="1:6" x14ac:dyDescent="0.3">
      <c r="A31" t="s">
        <v>9</v>
      </c>
      <c r="B31">
        <v>2174.1612648504047</v>
      </c>
      <c r="C31">
        <v>378346.23320094578</v>
      </c>
      <c r="D31">
        <v>380520.39446579618</v>
      </c>
      <c r="E31" s="12">
        <f t="shared" si="2"/>
        <v>5.7136523993744394E-3</v>
      </c>
      <c r="F31" s="12">
        <f t="shared" si="3"/>
        <v>0.99428634760062551</v>
      </c>
    </row>
    <row r="32" spans="1:6" x14ac:dyDescent="0.3">
      <c r="A32" t="s">
        <v>35</v>
      </c>
      <c r="B32">
        <v>654816.72914303897</v>
      </c>
      <c r="C32">
        <v>754017.22707278025</v>
      </c>
      <c r="D32">
        <v>1408833.9562158193</v>
      </c>
      <c r="E32" s="12">
        <f t="shared" si="2"/>
        <v>0.46479340326371832</v>
      </c>
      <c r="F32" s="12">
        <f t="shared" si="3"/>
        <v>0.53520659673628157</v>
      </c>
    </row>
    <row r="33" spans="1:6" x14ac:dyDescent="0.3">
      <c r="A33" t="s">
        <v>9</v>
      </c>
      <c r="B33">
        <v>654354.85507235676</v>
      </c>
      <c r="C33">
        <v>708198.41732561018</v>
      </c>
      <c r="D33">
        <v>1362553.2723979671</v>
      </c>
      <c r="E33" s="12">
        <f t="shared" si="2"/>
        <v>0.4802416671171712</v>
      </c>
      <c r="F33" s="12">
        <f t="shared" si="3"/>
        <v>0.51975833288282869</v>
      </c>
    </row>
    <row r="34" spans="1:6" x14ac:dyDescent="0.3">
      <c r="A34" t="s">
        <v>333</v>
      </c>
      <c r="B34">
        <v>461.87407068221898</v>
      </c>
      <c r="C34">
        <v>45818.809747170053</v>
      </c>
      <c r="D34">
        <v>46280.683817852274</v>
      </c>
      <c r="E34" s="12">
        <f t="shared" si="2"/>
        <v>9.9798454253620175E-3</v>
      </c>
      <c r="F34" s="12">
        <f t="shared" si="3"/>
        <v>0.99002015457463799</v>
      </c>
    </row>
    <row r="35" spans="1:6" s="10" customFormat="1" x14ac:dyDescent="0.3">
      <c r="A35" s="13" t="s">
        <v>175</v>
      </c>
      <c r="B35" s="13">
        <v>45799.5893394003</v>
      </c>
      <c r="C35" s="13">
        <v>293511.1910536518</v>
      </c>
      <c r="D35" s="13">
        <v>339310.78039305209</v>
      </c>
      <c r="E35" s="14">
        <f t="shared" si="2"/>
        <v>0.13497829124776642</v>
      </c>
      <c r="F35" s="14">
        <f t="shared" si="3"/>
        <v>0.86502170875223361</v>
      </c>
    </row>
    <row r="36" spans="1:6" x14ac:dyDescent="0.3">
      <c r="A36" t="s">
        <v>160</v>
      </c>
      <c r="B36">
        <v>45799.5893394003</v>
      </c>
      <c r="C36">
        <v>293511.1910536518</v>
      </c>
      <c r="D36">
        <v>339310.78039305209</v>
      </c>
      <c r="E36" s="12">
        <f t="shared" si="2"/>
        <v>0.13497829124776642</v>
      </c>
      <c r="F36" s="12">
        <f t="shared" si="3"/>
        <v>0.86502170875223361</v>
      </c>
    </row>
    <row r="37" spans="1:6" s="10" customFormat="1" x14ac:dyDescent="0.3">
      <c r="A37" s="13" t="s">
        <v>45</v>
      </c>
      <c r="B37" s="13">
        <v>121821.82077837392</v>
      </c>
      <c r="C37" s="13">
        <v>150752.96475184249</v>
      </c>
      <c r="D37" s="13">
        <v>272574.78553021641</v>
      </c>
      <c r="E37" s="14">
        <f t="shared" si="2"/>
        <v>0.44692989684062068</v>
      </c>
      <c r="F37" s="14">
        <f t="shared" si="3"/>
        <v>0.55307010315937932</v>
      </c>
    </row>
    <row r="38" spans="1:6" x14ac:dyDescent="0.3">
      <c r="A38" t="s">
        <v>9</v>
      </c>
      <c r="B38">
        <v>52842.413431860638</v>
      </c>
      <c r="C38">
        <v>50503.625330483083</v>
      </c>
      <c r="D38">
        <v>103346.03876234373</v>
      </c>
      <c r="E38" s="12">
        <f t="shared" si="2"/>
        <v>0.51131532533509028</v>
      </c>
      <c r="F38" s="12">
        <f t="shared" si="3"/>
        <v>0.48868467466490961</v>
      </c>
    </row>
    <row r="39" spans="1:6" x14ac:dyDescent="0.3">
      <c r="A39" t="s">
        <v>160</v>
      </c>
      <c r="B39">
        <v>24621.268390859801</v>
      </c>
      <c r="C39">
        <v>45111.608742100085</v>
      </c>
      <c r="D39">
        <v>69732.877132959882</v>
      </c>
      <c r="E39" s="12">
        <f t="shared" si="2"/>
        <v>0.35307977245674743</v>
      </c>
      <c r="F39" s="12">
        <f t="shared" si="3"/>
        <v>0.64692022754325262</v>
      </c>
    </row>
    <row r="40" spans="1:6" x14ac:dyDescent="0.3">
      <c r="A40" t="s">
        <v>280</v>
      </c>
      <c r="B40">
        <v>11206.921044473303</v>
      </c>
      <c r="C40">
        <v>8749.597319670931</v>
      </c>
      <c r="D40">
        <v>19956.518364144235</v>
      </c>
      <c r="E40" s="12">
        <f t="shared" si="2"/>
        <v>0.56156694469355517</v>
      </c>
      <c r="F40" s="12">
        <f t="shared" si="3"/>
        <v>0.43843305530644483</v>
      </c>
    </row>
    <row r="41" spans="1:6" x14ac:dyDescent="0.3">
      <c r="A41" t="s">
        <v>341</v>
      </c>
      <c r="B41">
        <v>10588.101885845259</v>
      </c>
      <c r="C41">
        <v>26941.488205270118</v>
      </c>
      <c r="D41">
        <v>37529.590091115373</v>
      </c>
      <c r="E41" s="12">
        <f t="shared" si="2"/>
        <v>0.28212676611013265</v>
      </c>
      <c r="F41" s="12">
        <f t="shared" si="3"/>
        <v>0.71787323388986746</v>
      </c>
    </row>
    <row r="42" spans="1:6" x14ac:dyDescent="0.3">
      <c r="A42" t="s">
        <v>402</v>
      </c>
      <c r="B42">
        <v>22563.11602533493</v>
      </c>
      <c r="C42">
        <v>19446.645154318285</v>
      </c>
      <c r="D42">
        <v>42009.761179653215</v>
      </c>
      <c r="E42" s="12">
        <f t="shared" si="2"/>
        <v>0.53709222313463256</v>
      </c>
      <c r="F42" s="12">
        <f t="shared" si="3"/>
        <v>0.46290777686536744</v>
      </c>
    </row>
    <row r="43" spans="1:6" s="10" customFormat="1" x14ac:dyDescent="0.3">
      <c r="A43" s="13" t="s">
        <v>48</v>
      </c>
      <c r="B43" s="13">
        <v>27980.029908407458</v>
      </c>
      <c r="C43" s="13">
        <v>5770.0612925767891</v>
      </c>
      <c r="D43" s="13">
        <v>33750.091200984243</v>
      </c>
      <c r="E43" s="14">
        <f t="shared" si="2"/>
        <v>0.82903568294925034</v>
      </c>
      <c r="F43" s="14">
        <f t="shared" si="3"/>
        <v>0.17096431705074974</v>
      </c>
    </row>
    <row r="44" spans="1:6" x14ac:dyDescent="0.3">
      <c r="A44" t="s">
        <v>9</v>
      </c>
      <c r="B44">
        <v>4377.2680704112954</v>
      </c>
      <c r="C44">
        <v>4091.6051287956079</v>
      </c>
      <c r="D44">
        <v>8468.8731992069042</v>
      </c>
      <c r="E44" s="12">
        <f t="shared" si="2"/>
        <v>0.51686546337961692</v>
      </c>
      <c r="F44" s="12">
        <f t="shared" si="3"/>
        <v>0.48313453662038297</v>
      </c>
    </row>
    <row r="45" spans="1:6" x14ac:dyDescent="0.3">
      <c r="A45" t="s">
        <v>402</v>
      </c>
      <c r="B45">
        <v>23602.76183799616</v>
      </c>
      <c r="C45">
        <v>1678.4561637811814</v>
      </c>
      <c r="D45">
        <v>25281.218001777343</v>
      </c>
      <c r="E45" s="12">
        <f t="shared" si="2"/>
        <v>0.93360857203702841</v>
      </c>
      <c r="F45" s="12">
        <f t="shared" si="3"/>
        <v>6.6391427962971608E-2</v>
      </c>
    </row>
    <row r="46" spans="1:6" s="10" customFormat="1" x14ac:dyDescent="0.3">
      <c r="A46" s="10" t="s">
        <v>178</v>
      </c>
      <c r="B46" s="10">
        <v>122383.32630581269</v>
      </c>
      <c r="C46" s="10">
        <v>32301.840228563124</v>
      </c>
      <c r="D46" s="10">
        <v>154685.16653437581</v>
      </c>
      <c r="E46" s="11">
        <f t="shared" si="2"/>
        <v>0.79117687266164172</v>
      </c>
      <c r="F46" s="11">
        <f t="shared" si="3"/>
        <v>0.20882312733835834</v>
      </c>
    </row>
    <row r="47" spans="1:6" x14ac:dyDescent="0.3">
      <c r="A47" t="s">
        <v>160</v>
      </c>
      <c r="B47">
        <v>47514.880901250574</v>
      </c>
      <c r="C47">
        <v>17617.342245661675</v>
      </c>
      <c r="D47">
        <v>65132.223146912249</v>
      </c>
      <c r="E47" s="12">
        <f t="shared" si="2"/>
        <v>0.72951418830086612</v>
      </c>
      <c r="F47" s="12">
        <f t="shared" si="3"/>
        <v>0.27048581169913388</v>
      </c>
    </row>
    <row r="48" spans="1:6" x14ac:dyDescent="0.3">
      <c r="A48" t="s">
        <v>280</v>
      </c>
      <c r="B48">
        <v>0</v>
      </c>
      <c r="C48">
        <v>6174.4860310428003</v>
      </c>
      <c r="D48">
        <v>6174.4860310428003</v>
      </c>
      <c r="E48" s="12">
        <f t="shared" si="2"/>
        <v>0</v>
      </c>
      <c r="F48" s="12">
        <f t="shared" si="3"/>
        <v>1</v>
      </c>
    </row>
    <row r="49" spans="1:6" x14ac:dyDescent="0.3">
      <c r="A49" t="s">
        <v>421</v>
      </c>
      <c r="B49">
        <v>74868.44540456211</v>
      </c>
      <c r="C49">
        <v>8510.0119518586489</v>
      </c>
      <c r="D49">
        <v>83378.457356420753</v>
      </c>
      <c r="E49" s="12">
        <f t="shared" si="2"/>
        <v>0.89793512351181304</v>
      </c>
      <c r="F49" s="12">
        <f t="shared" si="3"/>
        <v>0.10206487648818698</v>
      </c>
    </row>
    <row r="50" spans="1:6" s="10" customFormat="1" x14ac:dyDescent="0.3">
      <c r="A50" s="10" t="s">
        <v>425</v>
      </c>
      <c r="B50" s="10">
        <v>24196.788460352003</v>
      </c>
      <c r="C50" s="10">
        <v>2730.3054584781544</v>
      </c>
      <c r="D50" s="10">
        <v>26927.093918830156</v>
      </c>
      <c r="E50" s="11">
        <f t="shared" si="2"/>
        <v>0.8986037829886705</v>
      </c>
      <c r="F50" s="11">
        <f t="shared" si="3"/>
        <v>0.10139621701132953</v>
      </c>
    </row>
    <row r="51" spans="1:6" x14ac:dyDescent="0.3">
      <c r="A51" t="s">
        <v>421</v>
      </c>
      <c r="B51">
        <v>24196.788460352003</v>
      </c>
      <c r="C51">
        <v>2730.3054584781544</v>
      </c>
      <c r="D51">
        <v>26927.093918830156</v>
      </c>
      <c r="E51" s="12">
        <f t="shared" si="2"/>
        <v>0.8986037829886705</v>
      </c>
      <c r="F51" s="12">
        <f t="shared" si="3"/>
        <v>0.10139621701132953</v>
      </c>
    </row>
    <row r="52" spans="1:6" s="10" customFormat="1" x14ac:dyDescent="0.3">
      <c r="A52" s="10" t="s">
        <v>180</v>
      </c>
      <c r="B52" s="10">
        <v>58022.820045478817</v>
      </c>
      <c r="C52" s="10">
        <v>26912.143396350766</v>
      </c>
      <c r="D52" s="10">
        <v>84934.963441829575</v>
      </c>
      <c r="E52" s="11">
        <f t="shared" si="2"/>
        <v>0.68314411043712997</v>
      </c>
      <c r="F52" s="11">
        <f t="shared" si="3"/>
        <v>0.31685588956287014</v>
      </c>
    </row>
    <row r="53" spans="1:6" x14ac:dyDescent="0.3">
      <c r="A53" t="s">
        <v>160</v>
      </c>
      <c r="B53">
        <v>56676.463281213997</v>
      </c>
      <c r="C53">
        <v>20885.066577172864</v>
      </c>
      <c r="D53">
        <v>77561.529858386857</v>
      </c>
      <c r="E53" s="12">
        <f t="shared" si="2"/>
        <v>0.73072905323934212</v>
      </c>
      <c r="F53" s="12">
        <f t="shared" si="3"/>
        <v>0.26927094676065788</v>
      </c>
    </row>
    <row r="54" spans="1:6" x14ac:dyDescent="0.3">
      <c r="A54" t="s">
        <v>341</v>
      </c>
      <c r="B54">
        <v>1346.3567642648204</v>
      </c>
      <c r="C54">
        <v>6027.0768191779034</v>
      </c>
      <c r="D54">
        <v>7373.4335834427238</v>
      </c>
      <c r="E54" s="12">
        <f t="shared" si="2"/>
        <v>0.18259563187605116</v>
      </c>
      <c r="F54" s="12">
        <f t="shared" si="3"/>
        <v>0.81740436812394879</v>
      </c>
    </row>
    <row r="55" spans="1:6" s="10" customFormat="1" x14ac:dyDescent="0.3">
      <c r="A55" s="13" t="s">
        <v>293</v>
      </c>
      <c r="B55" s="13">
        <v>0</v>
      </c>
      <c r="C55" s="13">
        <v>51106.708571158517</v>
      </c>
      <c r="D55" s="13">
        <v>51106.708571158517</v>
      </c>
      <c r="E55" s="14">
        <f t="shared" si="2"/>
        <v>0</v>
      </c>
      <c r="F55" s="14">
        <f t="shared" si="3"/>
        <v>1</v>
      </c>
    </row>
    <row r="56" spans="1:6" x14ac:dyDescent="0.3">
      <c r="A56" t="s">
        <v>280</v>
      </c>
      <c r="B56">
        <v>0</v>
      </c>
      <c r="C56">
        <v>51106.708571158517</v>
      </c>
      <c r="D56">
        <v>51106.708571158517</v>
      </c>
      <c r="E56" s="12">
        <f t="shared" si="2"/>
        <v>0</v>
      </c>
      <c r="F56" s="12">
        <f t="shared" si="3"/>
        <v>1</v>
      </c>
    </row>
    <row r="57" spans="1:6" s="10" customFormat="1" x14ac:dyDescent="0.3">
      <c r="A57" s="13" t="s">
        <v>294</v>
      </c>
      <c r="B57" s="13">
        <v>16009.969852200953</v>
      </c>
      <c r="C57" s="13">
        <v>26660.714661714326</v>
      </c>
      <c r="D57" s="13">
        <v>42670.684513915279</v>
      </c>
      <c r="E57" s="14">
        <f t="shared" si="2"/>
        <v>0.37519833662335467</v>
      </c>
      <c r="F57" s="14">
        <f t="shared" si="3"/>
        <v>0.62480166337664533</v>
      </c>
    </row>
    <row r="58" spans="1:6" x14ac:dyDescent="0.3">
      <c r="A58" t="s">
        <v>280</v>
      </c>
      <c r="B58">
        <v>123.30318067829322</v>
      </c>
      <c r="C58">
        <v>945.63941831294665</v>
      </c>
      <c r="D58">
        <v>1068.9425989912399</v>
      </c>
      <c r="E58" s="12">
        <f t="shared" si="2"/>
        <v>0.11535060984065403</v>
      </c>
      <c r="F58" s="12">
        <f t="shared" si="3"/>
        <v>0.88464939015934585</v>
      </c>
    </row>
    <row r="59" spans="1:6" x14ac:dyDescent="0.3">
      <c r="A59" t="s">
        <v>402</v>
      </c>
      <c r="B59">
        <v>15886.66667152266</v>
      </c>
      <c r="C59">
        <v>25715.075243401381</v>
      </c>
      <c r="D59">
        <v>41601.741914924045</v>
      </c>
      <c r="E59" s="12">
        <f t="shared" si="2"/>
        <v>0.38187503552161456</v>
      </c>
      <c r="F59" s="12">
        <f t="shared" si="3"/>
        <v>0.61812496447838539</v>
      </c>
    </row>
    <row r="60" spans="1:6" s="10" customFormat="1" x14ac:dyDescent="0.3">
      <c r="A60" s="13" t="s">
        <v>405</v>
      </c>
      <c r="B60" s="13">
        <v>12338.505001858624</v>
      </c>
      <c r="C60" s="13">
        <v>3688.8713580834919</v>
      </c>
      <c r="D60" s="13">
        <v>16027.376359942116</v>
      </c>
      <c r="E60" s="14">
        <f t="shared" si="2"/>
        <v>0.76983935016942384</v>
      </c>
      <c r="F60" s="14">
        <f t="shared" si="3"/>
        <v>0.23016064983057616</v>
      </c>
    </row>
    <row r="61" spans="1:6" x14ac:dyDescent="0.3">
      <c r="A61" t="s">
        <v>402</v>
      </c>
      <c r="B61">
        <v>12338.505001858624</v>
      </c>
      <c r="C61">
        <v>3688.8713580834919</v>
      </c>
      <c r="D61">
        <v>16027.376359942116</v>
      </c>
      <c r="E61" s="12">
        <f t="shared" si="2"/>
        <v>0.76983935016942384</v>
      </c>
      <c r="F61" s="12">
        <f t="shared" si="3"/>
        <v>0.23016064983057616</v>
      </c>
    </row>
    <row r="62" spans="1:6" s="10" customFormat="1" x14ac:dyDescent="0.3">
      <c r="A62" s="13" t="s">
        <v>49</v>
      </c>
      <c r="B62" s="13">
        <v>4.8523653044093997</v>
      </c>
      <c r="C62" s="13">
        <v>7716.1600185914904</v>
      </c>
      <c r="D62" s="13">
        <v>7721.0123838958998</v>
      </c>
      <c r="E62" s="14">
        <f t="shared" si="2"/>
        <v>6.2846231337877658E-4</v>
      </c>
      <c r="F62" s="14">
        <f t="shared" si="3"/>
        <v>0.99937153768662124</v>
      </c>
    </row>
    <row r="63" spans="1:6" x14ac:dyDescent="0.3">
      <c r="A63" t="s">
        <v>9</v>
      </c>
      <c r="B63">
        <v>4.8523653044093997</v>
      </c>
      <c r="C63">
        <v>7716.1600185914904</v>
      </c>
      <c r="D63">
        <v>7721.0123838958998</v>
      </c>
      <c r="E63" s="12">
        <f t="shared" si="2"/>
        <v>6.2846231337877658E-4</v>
      </c>
      <c r="F63" s="12">
        <f t="shared" si="3"/>
        <v>0.99937153768662124</v>
      </c>
    </row>
    <row r="64" spans="1:6" s="10" customFormat="1" x14ac:dyDescent="0.3">
      <c r="A64" s="13" t="s">
        <v>343</v>
      </c>
      <c r="B64" s="13">
        <v>0</v>
      </c>
      <c r="C64" s="13">
        <v>22344.889378758511</v>
      </c>
      <c r="D64" s="13">
        <v>22344.889378758511</v>
      </c>
      <c r="E64" s="14">
        <f t="shared" si="2"/>
        <v>0</v>
      </c>
      <c r="F64" s="14">
        <f t="shared" si="3"/>
        <v>1</v>
      </c>
    </row>
    <row r="65" spans="1:6" x14ac:dyDescent="0.3">
      <c r="A65" t="s">
        <v>341</v>
      </c>
      <c r="B65">
        <v>0</v>
      </c>
      <c r="C65">
        <v>22344.889378758511</v>
      </c>
      <c r="D65">
        <v>22344.889378758511</v>
      </c>
      <c r="E65" s="12">
        <f t="shared" si="2"/>
        <v>0</v>
      </c>
      <c r="F65" s="12">
        <f t="shared" si="3"/>
        <v>1</v>
      </c>
    </row>
    <row r="66" spans="1:6" s="10" customFormat="1" x14ac:dyDescent="0.3">
      <c r="A66" s="13" t="s">
        <v>185</v>
      </c>
      <c r="B66" s="13">
        <v>40497.662000852499</v>
      </c>
      <c r="C66" s="13">
        <v>150346.65777076615</v>
      </c>
      <c r="D66" s="13">
        <v>190844.31977161864</v>
      </c>
      <c r="E66" s="14">
        <f t="shared" si="2"/>
        <v>0.2122026060262921</v>
      </c>
      <c r="F66" s="14">
        <f t="shared" si="3"/>
        <v>0.78779739397370796</v>
      </c>
    </row>
    <row r="67" spans="1:6" x14ac:dyDescent="0.3">
      <c r="A67" t="s">
        <v>160</v>
      </c>
      <c r="B67">
        <v>7263.4748721864189</v>
      </c>
      <c r="C67">
        <v>105483.74154021534</v>
      </c>
      <c r="D67">
        <v>112747.21641240176</v>
      </c>
      <c r="E67" s="12">
        <f t="shared" si="2"/>
        <v>6.4422653643336103E-2</v>
      </c>
      <c r="F67" s="12">
        <f t="shared" si="3"/>
        <v>0.9355773463566639</v>
      </c>
    </row>
    <row r="68" spans="1:6" x14ac:dyDescent="0.3">
      <c r="A68" t="s">
        <v>280</v>
      </c>
      <c r="B68">
        <v>599.99028857717599</v>
      </c>
      <c r="C68">
        <v>2759.1313097968</v>
      </c>
      <c r="D68">
        <v>3359.1215983739758</v>
      </c>
      <c r="E68" s="12">
        <f t="shared" si="2"/>
        <v>0.1786152334787787</v>
      </c>
      <c r="F68" s="12">
        <f t="shared" si="3"/>
        <v>0.82138476652122139</v>
      </c>
    </row>
    <row r="69" spans="1:6" x14ac:dyDescent="0.3">
      <c r="A69" t="s">
        <v>341</v>
      </c>
      <c r="B69">
        <v>32634.196840088902</v>
      </c>
      <c r="C69">
        <v>42103.78492075402</v>
      </c>
      <c r="D69">
        <v>74737.981760842929</v>
      </c>
      <c r="E69" s="12">
        <f t="shared" si="2"/>
        <v>0.43664808804332422</v>
      </c>
      <c r="F69" s="12">
        <f t="shared" si="3"/>
        <v>0.56335191195667567</v>
      </c>
    </row>
    <row r="70" spans="1:6" s="10" customFormat="1" x14ac:dyDescent="0.3">
      <c r="A70" s="10" t="s">
        <v>190</v>
      </c>
      <c r="B70" s="10">
        <v>49304.473896981057</v>
      </c>
      <c r="C70" s="10">
        <v>87100.904549851723</v>
      </c>
      <c r="D70" s="10">
        <v>136405.37844683276</v>
      </c>
      <c r="E70" s="11">
        <f t="shared" si="2"/>
        <v>0.36145549727130916</v>
      </c>
      <c r="F70" s="11">
        <f t="shared" si="3"/>
        <v>0.6385445027286909</v>
      </c>
    </row>
    <row r="71" spans="1:6" x14ac:dyDescent="0.3">
      <c r="A71" t="s">
        <v>160</v>
      </c>
      <c r="B71">
        <v>39939.325477340535</v>
      </c>
      <c r="C71">
        <v>43766.215863197176</v>
      </c>
      <c r="D71">
        <v>83705.541340537718</v>
      </c>
      <c r="E71" s="12">
        <f t="shared" si="2"/>
        <v>0.47714075839801467</v>
      </c>
      <c r="F71" s="12">
        <f t="shared" si="3"/>
        <v>0.52285924160198527</v>
      </c>
    </row>
    <row r="72" spans="1:6" x14ac:dyDescent="0.3">
      <c r="A72" t="s">
        <v>341</v>
      </c>
      <c r="B72">
        <v>9362.7223963562774</v>
      </c>
      <c r="C72">
        <v>15531.867587551253</v>
      </c>
      <c r="D72">
        <v>24894.589983907528</v>
      </c>
      <c r="E72" s="12">
        <f t="shared" si="2"/>
        <v>0.37609466162762956</v>
      </c>
      <c r="F72" s="12">
        <f t="shared" si="3"/>
        <v>0.6239053383723705</v>
      </c>
    </row>
    <row r="73" spans="1:6" x14ac:dyDescent="0.3">
      <c r="A73" t="s">
        <v>421</v>
      </c>
      <c r="B73">
        <v>2.42602328424007</v>
      </c>
      <c r="C73">
        <v>27802.821099103297</v>
      </c>
      <c r="D73">
        <v>27805.247122387536</v>
      </c>
      <c r="E73" s="12">
        <f t="shared" ref="E73:E136" si="4">SUM(B73/D73)</f>
        <v>8.7250556470931163E-5</v>
      </c>
      <c r="F73" s="12">
        <f t="shared" ref="F73:F136" si="5">SUM(C73/D73)</f>
        <v>0.99991274944352915</v>
      </c>
    </row>
    <row r="74" spans="1:6" s="10" customFormat="1" x14ac:dyDescent="0.3">
      <c r="A74" s="13" t="s">
        <v>193</v>
      </c>
      <c r="B74" s="13">
        <v>19229.335761325219</v>
      </c>
      <c r="C74" s="13">
        <v>83125.403210707649</v>
      </c>
      <c r="D74" s="13">
        <v>102354.73897203286</v>
      </c>
      <c r="E74" s="14">
        <f t="shared" si="4"/>
        <v>0.187869520790624</v>
      </c>
      <c r="F74" s="14">
        <f t="shared" si="5"/>
        <v>0.81213047920937609</v>
      </c>
    </row>
    <row r="75" spans="1:6" x14ac:dyDescent="0.3">
      <c r="A75" t="s">
        <v>160</v>
      </c>
      <c r="B75">
        <v>13555.326641379668</v>
      </c>
      <c r="C75">
        <v>13658.347046354897</v>
      </c>
      <c r="D75">
        <v>27213.673687734565</v>
      </c>
      <c r="E75" s="12">
        <f t="shared" si="4"/>
        <v>0.49810719408637466</v>
      </c>
      <c r="F75" s="12">
        <f t="shared" si="5"/>
        <v>0.50189280591362528</v>
      </c>
    </row>
    <row r="76" spans="1:6" x14ac:dyDescent="0.3">
      <c r="A76" t="s">
        <v>341</v>
      </c>
      <c r="B76">
        <v>5160.1576188451118</v>
      </c>
      <c r="C76">
        <v>58701.019769657476</v>
      </c>
      <c r="D76">
        <v>63861.17738850259</v>
      </c>
      <c r="E76" s="12">
        <f t="shared" si="4"/>
        <v>8.0802732268041993E-2</v>
      </c>
      <c r="F76" s="12">
        <f t="shared" si="5"/>
        <v>0.91919726773195798</v>
      </c>
    </row>
    <row r="77" spans="1:6" x14ac:dyDescent="0.3">
      <c r="A77" t="s">
        <v>421</v>
      </c>
      <c r="B77">
        <v>513.85150110043901</v>
      </c>
      <c r="C77">
        <v>10766.036394695269</v>
      </c>
      <c r="D77">
        <v>11279.887895795708</v>
      </c>
      <c r="E77" s="12">
        <f t="shared" si="4"/>
        <v>4.5554663827108079E-2</v>
      </c>
      <c r="F77" s="12">
        <f t="shared" si="5"/>
        <v>0.95444533617289196</v>
      </c>
    </row>
    <row r="78" spans="1:6" s="10" customFormat="1" x14ac:dyDescent="0.3">
      <c r="A78" s="13" t="s">
        <v>194</v>
      </c>
      <c r="B78" s="13">
        <v>2687.4155646686249</v>
      </c>
      <c r="C78" s="13">
        <v>147862.4746479874</v>
      </c>
      <c r="D78" s="13">
        <v>150549.89021265603</v>
      </c>
      <c r="E78" s="14">
        <f t="shared" si="4"/>
        <v>1.7850664393528108E-2</v>
      </c>
      <c r="F78" s="14">
        <f t="shared" si="5"/>
        <v>0.98214933560647188</v>
      </c>
    </row>
    <row r="79" spans="1:6" x14ac:dyDescent="0.3">
      <c r="A79" t="s">
        <v>160</v>
      </c>
      <c r="B79">
        <v>10.663343114038</v>
      </c>
      <c r="C79">
        <v>58256.416232966563</v>
      </c>
      <c r="D79">
        <v>58267.0795760806</v>
      </c>
      <c r="E79" s="12">
        <f t="shared" si="4"/>
        <v>1.8300802428435837E-4</v>
      </c>
      <c r="F79" s="12">
        <f t="shared" si="5"/>
        <v>0.99981699197571572</v>
      </c>
    </row>
    <row r="80" spans="1:6" x14ac:dyDescent="0.3">
      <c r="A80" t="s">
        <v>333</v>
      </c>
      <c r="B80">
        <v>0</v>
      </c>
      <c r="C80">
        <v>30760.820280059499</v>
      </c>
      <c r="D80">
        <v>30760.820280059499</v>
      </c>
      <c r="E80" s="12">
        <f t="shared" si="4"/>
        <v>0</v>
      </c>
      <c r="F80" s="12">
        <f t="shared" si="5"/>
        <v>1</v>
      </c>
    </row>
    <row r="81" spans="1:6" x14ac:dyDescent="0.3">
      <c r="A81" t="s">
        <v>341</v>
      </c>
      <c r="B81">
        <v>2676.7522215545869</v>
      </c>
      <c r="C81">
        <v>58845.238134961342</v>
      </c>
      <c r="D81">
        <v>61521.990356515933</v>
      </c>
      <c r="E81" s="12">
        <f t="shared" si="4"/>
        <v>4.35088690408581E-2</v>
      </c>
      <c r="F81" s="12">
        <f t="shared" si="5"/>
        <v>0.95649113095914184</v>
      </c>
    </row>
    <row r="82" spans="1:6" s="10" customFormat="1" x14ac:dyDescent="0.3">
      <c r="A82" s="13" t="s">
        <v>50</v>
      </c>
      <c r="B82" s="13">
        <v>1168.962382343771</v>
      </c>
      <c r="C82" s="13">
        <v>110142.19014747083</v>
      </c>
      <c r="D82" s="13">
        <v>111311.1525298146</v>
      </c>
      <c r="E82" s="14">
        <f t="shared" si="4"/>
        <v>1.050175436850917E-2</v>
      </c>
      <c r="F82" s="14">
        <f t="shared" si="5"/>
        <v>0.9894982456314908</v>
      </c>
    </row>
    <row r="83" spans="1:6" x14ac:dyDescent="0.3">
      <c r="A83" t="s">
        <v>9</v>
      </c>
      <c r="B83">
        <v>1061.39995011009</v>
      </c>
      <c r="C83">
        <v>12385.488513350643</v>
      </c>
      <c r="D83">
        <v>13446.888463460733</v>
      </c>
      <c r="E83" s="12">
        <f t="shared" si="4"/>
        <v>7.8932754814932463E-2</v>
      </c>
      <c r="F83" s="12">
        <f t="shared" si="5"/>
        <v>0.92106724518506755</v>
      </c>
    </row>
    <row r="84" spans="1:6" x14ac:dyDescent="0.3">
      <c r="A84" t="s">
        <v>280</v>
      </c>
      <c r="B84">
        <v>0</v>
      </c>
      <c r="C84">
        <v>84657.967734373189</v>
      </c>
      <c r="D84">
        <v>84657.967734373189</v>
      </c>
      <c r="E84" s="12">
        <f t="shared" si="4"/>
        <v>0</v>
      </c>
      <c r="F84" s="12">
        <f t="shared" si="5"/>
        <v>1</v>
      </c>
    </row>
    <row r="85" spans="1:6" x14ac:dyDescent="0.3">
      <c r="A85" t="s">
        <v>341</v>
      </c>
      <c r="B85">
        <v>0</v>
      </c>
      <c r="C85">
        <v>685.71007593623949</v>
      </c>
      <c r="D85">
        <v>685.71007593623949</v>
      </c>
      <c r="E85" s="12">
        <f t="shared" si="4"/>
        <v>0</v>
      </c>
      <c r="F85" s="12">
        <f t="shared" si="5"/>
        <v>1</v>
      </c>
    </row>
    <row r="86" spans="1:6" x14ac:dyDescent="0.3">
      <c r="A86" t="s">
        <v>402</v>
      </c>
      <c r="B86">
        <v>0</v>
      </c>
      <c r="C86">
        <v>5119.2488856164628</v>
      </c>
      <c r="D86">
        <v>5119.2488856164628</v>
      </c>
      <c r="E86" s="12">
        <f t="shared" si="4"/>
        <v>0</v>
      </c>
      <c r="F86" s="12">
        <f t="shared" si="5"/>
        <v>1</v>
      </c>
    </row>
    <row r="87" spans="1:6" x14ac:dyDescent="0.3">
      <c r="A87" t="s">
        <v>421</v>
      </c>
      <c r="B87">
        <v>107.56243223368099</v>
      </c>
      <c r="C87">
        <v>7293.7749381943004</v>
      </c>
      <c r="D87">
        <v>7401.3373704279811</v>
      </c>
      <c r="E87" s="12">
        <f t="shared" si="4"/>
        <v>1.4532837357670835E-2</v>
      </c>
      <c r="F87" s="12">
        <f t="shared" si="5"/>
        <v>0.98546716264232925</v>
      </c>
    </row>
    <row r="88" spans="1:6" s="10" customFormat="1" x14ac:dyDescent="0.3">
      <c r="A88" s="13" t="s">
        <v>297</v>
      </c>
      <c r="B88" s="13">
        <v>0</v>
      </c>
      <c r="C88" s="13">
        <v>1136.8064558094038</v>
      </c>
      <c r="D88" s="13">
        <v>1136.8064558094038</v>
      </c>
      <c r="E88" s="14">
        <f t="shared" si="4"/>
        <v>0</v>
      </c>
      <c r="F88" s="14">
        <f t="shared" si="5"/>
        <v>1</v>
      </c>
    </row>
    <row r="89" spans="1:6" x14ac:dyDescent="0.3">
      <c r="A89" t="s">
        <v>280</v>
      </c>
      <c r="B89">
        <v>0</v>
      </c>
      <c r="C89">
        <v>63.521862262971801</v>
      </c>
      <c r="D89">
        <v>63.521862262971801</v>
      </c>
      <c r="E89" s="12">
        <f t="shared" si="4"/>
        <v>0</v>
      </c>
      <c r="F89" s="12">
        <f t="shared" si="5"/>
        <v>1</v>
      </c>
    </row>
    <row r="90" spans="1:6" x14ac:dyDescent="0.3">
      <c r="A90" t="s">
        <v>402</v>
      </c>
      <c r="B90">
        <v>0</v>
      </c>
      <c r="C90">
        <v>1073.284593546432</v>
      </c>
      <c r="D90">
        <v>1073.284593546432</v>
      </c>
      <c r="E90" s="12">
        <f t="shared" si="4"/>
        <v>0</v>
      </c>
      <c r="F90" s="12">
        <f t="shared" si="5"/>
        <v>1</v>
      </c>
    </row>
    <row r="91" spans="1:6" s="10" customFormat="1" x14ac:dyDescent="0.3">
      <c r="A91" s="13" t="s">
        <v>51</v>
      </c>
      <c r="B91" s="13">
        <v>889.13357593945886</v>
      </c>
      <c r="C91" s="13">
        <v>857072.53959826683</v>
      </c>
      <c r="D91" s="13">
        <v>857961.67317420628</v>
      </c>
      <c r="E91" s="14">
        <f t="shared" si="4"/>
        <v>1.0363325119756522E-3</v>
      </c>
      <c r="F91" s="14">
        <f t="shared" si="5"/>
        <v>0.99896366748802434</v>
      </c>
    </row>
    <row r="92" spans="1:6" x14ac:dyDescent="0.3">
      <c r="A92" t="s">
        <v>9</v>
      </c>
      <c r="B92">
        <v>0</v>
      </c>
      <c r="C92">
        <v>56726.997968595686</v>
      </c>
      <c r="D92">
        <v>56726.997968595686</v>
      </c>
      <c r="E92" s="12">
        <f t="shared" si="4"/>
        <v>0</v>
      </c>
      <c r="F92" s="12">
        <f t="shared" si="5"/>
        <v>1</v>
      </c>
    </row>
    <row r="93" spans="1:6" x14ac:dyDescent="0.3">
      <c r="A93" t="s">
        <v>160</v>
      </c>
      <c r="B93">
        <v>575.59605057604699</v>
      </c>
      <c r="C93">
        <v>751534.59266977594</v>
      </c>
      <c r="D93">
        <v>752110.18872035202</v>
      </c>
      <c r="E93" s="12">
        <f t="shared" si="4"/>
        <v>7.6530814129159986E-4</v>
      </c>
      <c r="F93" s="12">
        <f t="shared" si="5"/>
        <v>0.99923469185870839</v>
      </c>
    </row>
    <row r="94" spans="1:6" x14ac:dyDescent="0.3">
      <c r="A94" t="s">
        <v>280</v>
      </c>
      <c r="B94">
        <v>313.53752536341187</v>
      </c>
      <c r="C94">
        <v>6656.6438661741049</v>
      </c>
      <c r="D94">
        <v>6970.1813915375169</v>
      </c>
      <c r="E94" s="12">
        <f t="shared" si="4"/>
        <v>4.4982692379294052E-2</v>
      </c>
      <c r="F94" s="12">
        <f t="shared" si="5"/>
        <v>0.95501730762070591</v>
      </c>
    </row>
    <row r="95" spans="1:6" x14ac:dyDescent="0.3">
      <c r="A95" t="s">
        <v>341</v>
      </c>
      <c r="B95">
        <v>0</v>
      </c>
      <c r="C95">
        <v>29414.148070614283</v>
      </c>
      <c r="D95">
        <v>29414.148070614283</v>
      </c>
      <c r="E95" s="12">
        <f t="shared" si="4"/>
        <v>0</v>
      </c>
      <c r="F95" s="12">
        <f t="shared" si="5"/>
        <v>1</v>
      </c>
    </row>
    <row r="96" spans="1:6" x14ac:dyDescent="0.3">
      <c r="A96" t="s">
        <v>402</v>
      </c>
      <c r="B96">
        <v>0</v>
      </c>
      <c r="C96">
        <v>12740.157023106744</v>
      </c>
      <c r="D96">
        <v>12740.157023106744</v>
      </c>
      <c r="E96" s="12">
        <f t="shared" si="4"/>
        <v>0</v>
      </c>
      <c r="F96" s="12">
        <f t="shared" si="5"/>
        <v>1</v>
      </c>
    </row>
    <row r="97" spans="1:6" s="10" customFormat="1" x14ac:dyDescent="0.3">
      <c r="A97" s="13" t="s">
        <v>301</v>
      </c>
      <c r="B97" s="13">
        <v>0</v>
      </c>
      <c r="C97" s="13">
        <v>7248.1331515842803</v>
      </c>
      <c r="D97" s="13">
        <v>7248.1331515842803</v>
      </c>
      <c r="E97" s="14">
        <f t="shared" si="4"/>
        <v>0</v>
      </c>
      <c r="F97" s="14">
        <f t="shared" si="5"/>
        <v>1</v>
      </c>
    </row>
    <row r="98" spans="1:6" x14ac:dyDescent="0.3">
      <c r="A98" t="s">
        <v>280</v>
      </c>
      <c r="B98">
        <v>0</v>
      </c>
      <c r="C98">
        <v>177.35459275095309</v>
      </c>
      <c r="D98">
        <v>177.35459275095309</v>
      </c>
      <c r="E98" s="12">
        <f t="shared" si="4"/>
        <v>0</v>
      </c>
      <c r="F98" s="12">
        <f t="shared" si="5"/>
        <v>1</v>
      </c>
    </row>
    <row r="99" spans="1:6" x14ac:dyDescent="0.3">
      <c r="A99" t="s">
        <v>402</v>
      </c>
      <c r="B99">
        <v>0</v>
      </c>
      <c r="C99">
        <v>7070.7785588333272</v>
      </c>
      <c r="D99">
        <v>7070.7785588333272</v>
      </c>
      <c r="E99" s="12">
        <f t="shared" si="4"/>
        <v>0</v>
      </c>
      <c r="F99" s="12">
        <f t="shared" si="5"/>
        <v>1</v>
      </c>
    </row>
    <row r="100" spans="1:6" s="10" customFormat="1" x14ac:dyDescent="0.3">
      <c r="A100" s="13" t="s">
        <v>334</v>
      </c>
      <c r="B100" s="13">
        <v>1717.734391753248</v>
      </c>
      <c r="C100" s="13">
        <v>80265.769233779138</v>
      </c>
      <c r="D100" s="13">
        <v>81983.503625532379</v>
      </c>
      <c r="E100" s="14">
        <f t="shared" si="4"/>
        <v>2.0952195451406502E-2</v>
      </c>
      <c r="F100" s="14">
        <f t="shared" si="5"/>
        <v>0.97904780454859353</v>
      </c>
    </row>
    <row r="101" spans="1:6" x14ac:dyDescent="0.3">
      <c r="A101" t="s">
        <v>333</v>
      </c>
      <c r="B101">
        <v>0</v>
      </c>
      <c r="C101">
        <v>9595.9318661387788</v>
      </c>
      <c r="D101">
        <v>9595.9318661387788</v>
      </c>
      <c r="E101" s="12">
        <f t="shared" si="4"/>
        <v>0</v>
      </c>
      <c r="F101" s="12">
        <f t="shared" si="5"/>
        <v>1</v>
      </c>
    </row>
    <row r="102" spans="1:6" x14ac:dyDescent="0.3">
      <c r="A102" t="s">
        <v>341</v>
      </c>
      <c r="B102">
        <v>1717.734391753248</v>
      </c>
      <c r="C102">
        <v>70669.837367640357</v>
      </c>
      <c r="D102">
        <v>72387.571759393599</v>
      </c>
      <c r="E102" s="12">
        <f t="shared" si="4"/>
        <v>2.3729686602318455E-2</v>
      </c>
      <c r="F102" s="12">
        <f t="shared" si="5"/>
        <v>0.97627031339768167</v>
      </c>
    </row>
    <row r="103" spans="1:6" s="10" customFormat="1" x14ac:dyDescent="0.3">
      <c r="A103" s="13" t="s">
        <v>52</v>
      </c>
      <c r="B103" s="13">
        <v>3416.8667127460099</v>
      </c>
      <c r="C103" s="13">
        <v>116646.89983323854</v>
      </c>
      <c r="D103" s="13">
        <v>120063.76654598454</v>
      </c>
      <c r="E103" s="14">
        <f t="shared" si="4"/>
        <v>2.8458766629125751E-2</v>
      </c>
      <c r="F103" s="14">
        <f t="shared" si="5"/>
        <v>0.97154123337087428</v>
      </c>
    </row>
    <row r="104" spans="1:6" x14ac:dyDescent="0.3">
      <c r="A104" t="s">
        <v>9</v>
      </c>
      <c r="B104">
        <v>3416.8667127460099</v>
      </c>
      <c r="C104">
        <v>106625.54749015649</v>
      </c>
      <c r="D104">
        <v>110042.4142029025</v>
      </c>
      <c r="E104" s="12">
        <f t="shared" si="4"/>
        <v>3.1050452114271099E-2</v>
      </c>
      <c r="F104" s="12">
        <f t="shared" si="5"/>
        <v>0.96894954788572896</v>
      </c>
    </row>
    <row r="105" spans="1:6" x14ac:dyDescent="0.3">
      <c r="A105" t="s">
        <v>341</v>
      </c>
      <c r="B105">
        <v>0</v>
      </c>
      <c r="C105">
        <v>10021.35234308205</v>
      </c>
      <c r="D105">
        <v>10021.35234308205</v>
      </c>
      <c r="E105" s="12">
        <f t="shared" si="4"/>
        <v>0</v>
      </c>
      <c r="F105" s="12">
        <f t="shared" si="5"/>
        <v>1</v>
      </c>
    </row>
    <row r="106" spans="1:6" s="10" customFormat="1" x14ac:dyDescent="0.3">
      <c r="A106" s="13" t="s">
        <v>54</v>
      </c>
      <c r="B106" s="13">
        <v>46429.374506248416</v>
      </c>
      <c r="C106" s="13">
        <v>279377.50333171099</v>
      </c>
      <c r="D106" s="13">
        <v>325806.87783795939</v>
      </c>
      <c r="E106" s="14">
        <f t="shared" si="4"/>
        <v>0.14250581453145425</v>
      </c>
      <c r="F106" s="14">
        <f t="shared" si="5"/>
        <v>0.85749418546854583</v>
      </c>
    </row>
    <row r="107" spans="1:6" x14ac:dyDescent="0.3">
      <c r="A107" t="s">
        <v>9</v>
      </c>
      <c r="B107">
        <v>10101.215482547495</v>
      </c>
      <c r="C107">
        <v>45339.733824122282</v>
      </c>
      <c r="D107">
        <v>55440.949306669776</v>
      </c>
      <c r="E107" s="12">
        <f t="shared" si="4"/>
        <v>0.18219773667065037</v>
      </c>
      <c r="F107" s="12">
        <f t="shared" si="5"/>
        <v>0.81780226332934969</v>
      </c>
    </row>
    <row r="108" spans="1:6" x14ac:dyDescent="0.3">
      <c r="A108" t="s">
        <v>160</v>
      </c>
      <c r="B108">
        <v>899.430476816186</v>
      </c>
      <c r="C108">
        <v>228.53936472878462</v>
      </c>
      <c r="D108">
        <v>1127.9698415449707</v>
      </c>
      <c r="E108" s="12">
        <f t="shared" si="4"/>
        <v>0.79738876314657825</v>
      </c>
      <c r="F108" s="12">
        <f t="shared" si="5"/>
        <v>0.20261123685342172</v>
      </c>
    </row>
    <row r="109" spans="1:6" x14ac:dyDescent="0.3">
      <c r="A109" t="s">
        <v>333</v>
      </c>
      <c r="B109">
        <v>0</v>
      </c>
      <c r="C109">
        <v>2020.75234353423</v>
      </c>
      <c r="D109">
        <v>2020.75234353423</v>
      </c>
      <c r="E109" s="12">
        <f t="shared" si="4"/>
        <v>0</v>
      </c>
      <c r="F109" s="12">
        <f t="shared" si="5"/>
        <v>1</v>
      </c>
    </row>
    <row r="110" spans="1:6" x14ac:dyDescent="0.3">
      <c r="A110" t="s">
        <v>341</v>
      </c>
      <c r="B110">
        <v>34961.957437097815</v>
      </c>
      <c r="C110">
        <v>231139.47931457992</v>
      </c>
      <c r="D110">
        <v>266101.43675167771</v>
      </c>
      <c r="E110" s="12">
        <f t="shared" si="4"/>
        <v>0.13138582738928931</v>
      </c>
      <c r="F110" s="12">
        <f t="shared" si="5"/>
        <v>0.86861417261071072</v>
      </c>
    </row>
    <row r="111" spans="1:6" x14ac:dyDescent="0.3">
      <c r="A111" t="s">
        <v>421</v>
      </c>
      <c r="B111">
        <v>466.77110978691701</v>
      </c>
      <c r="C111">
        <v>648.99848474582382</v>
      </c>
      <c r="D111">
        <v>1115.7695945327409</v>
      </c>
      <c r="E111" s="12">
        <f t="shared" si="4"/>
        <v>0.41834005163260446</v>
      </c>
      <c r="F111" s="12">
        <f t="shared" si="5"/>
        <v>0.58165994836739543</v>
      </c>
    </row>
    <row r="112" spans="1:6" s="10" customFormat="1" x14ac:dyDescent="0.3">
      <c r="A112" s="13" t="s">
        <v>197</v>
      </c>
      <c r="B112" s="13">
        <v>0</v>
      </c>
      <c r="C112" s="13">
        <v>17116.545307520621</v>
      </c>
      <c r="D112" s="13">
        <v>17116.545307520621</v>
      </c>
      <c r="E112" s="14">
        <f t="shared" si="4"/>
        <v>0</v>
      </c>
      <c r="F112" s="14">
        <f t="shared" si="5"/>
        <v>1</v>
      </c>
    </row>
    <row r="113" spans="1:6" x14ac:dyDescent="0.3">
      <c r="A113" t="s">
        <v>160</v>
      </c>
      <c r="B113">
        <v>0</v>
      </c>
      <c r="C113">
        <v>17116.545307520621</v>
      </c>
      <c r="D113">
        <v>17116.545307520621</v>
      </c>
      <c r="E113" s="12">
        <f t="shared" si="4"/>
        <v>0</v>
      </c>
      <c r="F113" s="12">
        <f t="shared" si="5"/>
        <v>1</v>
      </c>
    </row>
    <row r="114" spans="1:6" x14ac:dyDescent="0.3">
      <c r="A114" t="s">
        <v>198</v>
      </c>
      <c r="B114">
        <v>3192.5555140796951</v>
      </c>
      <c r="C114">
        <v>6769.3334146093785</v>
      </c>
      <c r="D114">
        <v>9961.8889286890735</v>
      </c>
      <c r="E114" s="12">
        <f t="shared" si="4"/>
        <v>0.32047692329569233</v>
      </c>
      <c r="F114" s="12">
        <f t="shared" si="5"/>
        <v>0.67952307670430767</v>
      </c>
    </row>
    <row r="115" spans="1:6" x14ac:dyDescent="0.3">
      <c r="A115" t="s">
        <v>160</v>
      </c>
      <c r="B115">
        <v>3192.5555140796951</v>
      </c>
      <c r="C115">
        <v>1821.7695108771072</v>
      </c>
      <c r="D115">
        <v>5014.3250249568027</v>
      </c>
      <c r="E115" s="12">
        <f t="shared" si="4"/>
        <v>0.63668699140762186</v>
      </c>
      <c r="F115" s="12">
        <f t="shared" si="5"/>
        <v>0.36331300859237808</v>
      </c>
    </row>
    <row r="116" spans="1:6" x14ac:dyDescent="0.3">
      <c r="A116" t="s">
        <v>341</v>
      </c>
      <c r="B116">
        <v>0</v>
      </c>
      <c r="C116">
        <v>4947.5639037322708</v>
      </c>
      <c r="D116">
        <v>4947.5639037322708</v>
      </c>
      <c r="E116" s="12">
        <f t="shared" si="4"/>
        <v>0</v>
      </c>
      <c r="F116" s="12">
        <f t="shared" si="5"/>
        <v>1</v>
      </c>
    </row>
    <row r="117" spans="1:6" s="10" customFormat="1" x14ac:dyDescent="0.3">
      <c r="A117" s="13" t="s">
        <v>406</v>
      </c>
      <c r="B117" s="13">
        <v>121563.92945763911</v>
      </c>
      <c r="C117" s="13">
        <v>34673.740517002865</v>
      </c>
      <c r="D117" s="13">
        <v>156237.66997464199</v>
      </c>
      <c r="E117" s="14">
        <f t="shared" si="4"/>
        <v>0.77807054775822904</v>
      </c>
      <c r="F117" s="14">
        <f t="shared" si="5"/>
        <v>0.22192945224177085</v>
      </c>
    </row>
    <row r="118" spans="1:6" x14ac:dyDescent="0.3">
      <c r="A118" t="s">
        <v>402</v>
      </c>
      <c r="B118">
        <v>121563.92945763911</v>
      </c>
      <c r="C118">
        <v>34673.740517002865</v>
      </c>
      <c r="D118">
        <v>156237.66997464199</v>
      </c>
      <c r="E118" s="12">
        <f t="shared" si="4"/>
        <v>0.77807054775822904</v>
      </c>
      <c r="F118" s="12">
        <f t="shared" si="5"/>
        <v>0.22192945224177085</v>
      </c>
    </row>
    <row r="119" spans="1:6" s="10" customFormat="1" x14ac:dyDescent="0.3">
      <c r="A119" s="13" t="s">
        <v>407</v>
      </c>
      <c r="B119" s="13">
        <v>21679.492021451912</v>
      </c>
      <c r="C119" s="13">
        <v>222.88332605956595</v>
      </c>
      <c r="D119" s="13">
        <v>21902.375347511479</v>
      </c>
      <c r="E119" s="14">
        <f t="shared" si="4"/>
        <v>0.98982378292202489</v>
      </c>
      <c r="F119" s="14">
        <f t="shared" si="5"/>
        <v>1.0176217077975046E-2</v>
      </c>
    </row>
    <row r="120" spans="1:6" x14ac:dyDescent="0.3">
      <c r="A120" t="s">
        <v>402</v>
      </c>
      <c r="B120">
        <v>21679.492021451912</v>
      </c>
      <c r="C120">
        <v>222.88332605956595</v>
      </c>
      <c r="D120">
        <v>21902.375347511479</v>
      </c>
      <c r="E120" s="12">
        <f t="shared" si="4"/>
        <v>0.98982378292202489</v>
      </c>
      <c r="F120" s="12">
        <f t="shared" si="5"/>
        <v>1.0176217077975046E-2</v>
      </c>
    </row>
    <row r="121" spans="1:6" s="10" customFormat="1" x14ac:dyDescent="0.3">
      <c r="A121" s="13" t="s">
        <v>302</v>
      </c>
      <c r="B121" s="13">
        <v>0</v>
      </c>
      <c r="C121" s="13">
        <v>75703.871254014986</v>
      </c>
      <c r="D121" s="13">
        <v>75703.871254014986</v>
      </c>
      <c r="E121" s="14">
        <f t="shared" si="4"/>
        <v>0</v>
      </c>
      <c r="F121" s="14">
        <f t="shared" si="5"/>
        <v>1</v>
      </c>
    </row>
    <row r="122" spans="1:6" x14ac:dyDescent="0.3">
      <c r="A122" t="s">
        <v>280</v>
      </c>
      <c r="B122">
        <v>0</v>
      </c>
      <c r="C122">
        <v>75703.871254014986</v>
      </c>
      <c r="D122">
        <v>75703.871254014986</v>
      </c>
      <c r="E122" s="12">
        <f t="shared" si="4"/>
        <v>0</v>
      </c>
      <c r="F122" s="12">
        <f t="shared" si="5"/>
        <v>1</v>
      </c>
    </row>
    <row r="123" spans="1:6" s="10" customFormat="1" x14ac:dyDescent="0.3">
      <c r="A123" s="13" t="s">
        <v>199</v>
      </c>
      <c r="B123" s="13">
        <v>76213.611179173109</v>
      </c>
      <c r="C123" s="13">
        <v>142015.89931894818</v>
      </c>
      <c r="D123" s="13">
        <v>218229.51049812129</v>
      </c>
      <c r="E123" s="14">
        <f t="shared" si="4"/>
        <v>0.34923604513986767</v>
      </c>
      <c r="F123" s="14">
        <f t="shared" si="5"/>
        <v>0.65076395486013239</v>
      </c>
    </row>
    <row r="124" spans="1:6" x14ac:dyDescent="0.3">
      <c r="A124" t="s">
        <v>160</v>
      </c>
      <c r="B124">
        <v>8148.3654153715306</v>
      </c>
      <c r="C124">
        <v>74002.359456516802</v>
      </c>
      <c r="D124">
        <v>82150.724871888335</v>
      </c>
      <c r="E124" s="12">
        <f t="shared" si="4"/>
        <v>9.9187991683319529E-2</v>
      </c>
      <c r="F124" s="12">
        <f t="shared" si="5"/>
        <v>0.9008120083166804</v>
      </c>
    </row>
    <row r="125" spans="1:6" x14ac:dyDescent="0.3">
      <c r="A125" t="s">
        <v>327</v>
      </c>
      <c r="B125">
        <v>0</v>
      </c>
      <c r="C125">
        <v>19328.830682823816</v>
      </c>
      <c r="D125">
        <v>19328.830682823816</v>
      </c>
      <c r="E125" s="12">
        <f t="shared" si="4"/>
        <v>0</v>
      </c>
      <c r="F125" s="12">
        <f t="shared" si="5"/>
        <v>1</v>
      </c>
    </row>
    <row r="126" spans="1:6" x14ac:dyDescent="0.3">
      <c r="A126" t="s">
        <v>421</v>
      </c>
      <c r="B126">
        <v>68065.245763801577</v>
      </c>
      <c r="C126">
        <v>48684.709179607569</v>
      </c>
      <c r="D126">
        <v>116749.95494340915</v>
      </c>
      <c r="E126" s="12">
        <f t="shared" si="4"/>
        <v>0.58300018870922954</v>
      </c>
      <c r="F126" s="12">
        <f t="shared" si="5"/>
        <v>0.41699981129077046</v>
      </c>
    </row>
    <row r="127" spans="1:6" s="10" customFormat="1" x14ac:dyDescent="0.3">
      <c r="A127" s="13" t="s">
        <v>427</v>
      </c>
      <c r="B127" s="13">
        <v>1445.312400344055</v>
      </c>
      <c r="C127" s="13">
        <v>3334.8519838298853</v>
      </c>
      <c r="D127" s="13">
        <v>4780.1643841739406</v>
      </c>
      <c r="E127" s="14">
        <f t="shared" si="4"/>
        <v>0.30235621292212511</v>
      </c>
      <c r="F127" s="14">
        <f t="shared" si="5"/>
        <v>0.69764378707787489</v>
      </c>
    </row>
    <row r="128" spans="1:6" x14ac:dyDescent="0.3">
      <c r="A128" t="s">
        <v>421</v>
      </c>
      <c r="B128">
        <v>1445.312400344055</v>
      </c>
      <c r="C128">
        <v>3334.8519838298853</v>
      </c>
      <c r="D128">
        <v>4780.1643841739406</v>
      </c>
      <c r="E128" s="12">
        <f t="shared" si="4"/>
        <v>0.30235621292212511</v>
      </c>
      <c r="F128" s="12">
        <f t="shared" si="5"/>
        <v>0.69764378707787489</v>
      </c>
    </row>
    <row r="129" spans="1:6" s="10" customFormat="1" x14ac:dyDescent="0.3">
      <c r="A129" s="13" t="s">
        <v>57</v>
      </c>
      <c r="B129" s="13">
        <v>45754.288961889026</v>
      </c>
      <c r="C129" s="13">
        <v>94685.386146493533</v>
      </c>
      <c r="D129" s="13">
        <v>140439.67510838257</v>
      </c>
      <c r="E129" s="14">
        <f t="shared" si="4"/>
        <v>0.32579318434465704</v>
      </c>
      <c r="F129" s="14">
        <f t="shared" si="5"/>
        <v>0.67420681565534291</v>
      </c>
    </row>
    <row r="130" spans="1:6" x14ac:dyDescent="0.3">
      <c r="A130" t="s">
        <v>9</v>
      </c>
      <c r="B130">
        <v>12124.963310131985</v>
      </c>
      <c r="C130">
        <v>23880.498300323274</v>
      </c>
      <c r="D130">
        <v>36005.461610455255</v>
      </c>
      <c r="E130" s="12">
        <f t="shared" si="4"/>
        <v>0.33675344705513072</v>
      </c>
      <c r="F130" s="12">
        <f t="shared" si="5"/>
        <v>0.66324655294486934</v>
      </c>
    </row>
    <row r="131" spans="1:6" x14ac:dyDescent="0.3">
      <c r="A131" t="s">
        <v>160</v>
      </c>
      <c r="B131">
        <v>33629.325651757041</v>
      </c>
      <c r="C131">
        <v>70804.887846170255</v>
      </c>
      <c r="D131">
        <v>104434.2134979273</v>
      </c>
      <c r="E131" s="12">
        <f t="shared" si="4"/>
        <v>0.32201444838213372</v>
      </c>
      <c r="F131" s="12">
        <f t="shared" si="5"/>
        <v>0.67798555161786633</v>
      </c>
    </row>
    <row r="132" spans="1:6" s="10" customFormat="1" x14ac:dyDescent="0.3">
      <c r="A132" s="13" t="s">
        <v>58</v>
      </c>
      <c r="B132" s="13">
        <v>476.41851026870302</v>
      </c>
      <c r="C132" s="13">
        <v>281.88765566615302</v>
      </c>
      <c r="D132" s="13">
        <v>758.30616593485604</v>
      </c>
      <c r="E132" s="14">
        <f t="shared" si="4"/>
        <v>0.62826669710823746</v>
      </c>
      <c r="F132" s="14">
        <f t="shared" si="5"/>
        <v>0.3717333028917626</v>
      </c>
    </row>
    <row r="133" spans="1:6" x14ac:dyDescent="0.3">
      <c r="A133" t="s">
        <v>9</v>
      </c>
      <c r="B133">
        <v>476.41851026870302</v>
      </c>
      <c r="C133">
        <v>281.88765566615302</v>
      </c>
      <c r="D133">
        <v>758.30616593485604</v>
      </c>
      <c r="E133" s="12">
        <f t="shared" si="4"/>
        <v>0.62826669710823746</v>
      </c>
      <c r="F133" s="12">
        <f t="shared" si="5"/>
        <v>0.3717333028917626</v>
      </c>
    </row>
    <row r="134" spans="1:6" s="10" customFormat="1" x14ac:dyDescent="0.3">
      <c r="A134" s="13" t="s">
        <v>59</v>
      </c>
      <c r="B134" s="13">
        <v>40441.299900585916</v>
      </c>
      <c r="C134" s="13">
        <v>662371.57093159889</v>
      </c>
      <c r="D134" s="13">
        <v>702812.8708321848</v>
      </c>
      <c r="E134" s="14">
        <f t="shared" si="4"/>
        <v>5.7542059314736639E-2</v>
      </c>
      <c r="F134" s="14">
        <f t="shared" si="5"/>
        <v>0.94245794068526334</v>
      </c>
    </row>
    <row r="135" spans="1:6" x14ac:dyDescent="0.3">
      <c r="A135" t="s">
        <v>9</v>
      </c>
      <c r="B135">
        <v>11603.417735726187</v>
      </c>
      <c r="C135">
        <v>227685.51697473129</v>
      </c>
      <c r="D135">
        <v>239288.93471045748</v>
      </c>
      <c r="E135" s="12">
        <f t="shared" si="4"/>
        <v>4.8491242396003241E-2</v>
      </c>
      <c r="F135" s="12">
        <f t="shared" si="5"/>
        <v>0.95150875760399678</v>
      </c>
    </row>
    <row r="136" spans="1:6" x14ac:dyDescent="0.3">
      <c r="A136" t="s">
        <v>160</v>
      </c>
      <c r="B136">
        <v>5271.52320512183</v>
      </c>
      <c r="C136">
        <v>47649.826946257104</v>
      </c>
      <c r="D136">
        <v>52921.350151378938</v>
      </c>
      <c r="E136" s="12">
        <f t="shared" si="4"/>
        <v>9.9610519951643245E-2</v>
      </c>
      <c r="F136" s="12">
        <f t="shared" si="5"/>
        <v>0.90038948004835673</v>
      </c>
    </row>
    <row r="137" spans="1:6" x14ac:dyDescent="0.3">
      <c r="A137" t="s">
        <v>280</v>
      </c>
      <c r="B137">
        <v>9744.8773474801746</v>
      </c>
      <c r="C137">
        <v>124184.1307352866</v>
      </c>
      <c r="D137">
        <v>133929.00808276678</v>
      </c>
      <c r="E137" s="12">
        <f t="shared" ref="E137:E200" si="6">SUM(B137/D137)</f>
        <v>7.2761513633087901E-2</v>
      </c>
      <c r="F137" s="12">
        <f t="shared" ref="F137:F200" si="7">SUM(C137/D137)</f>
        <v>0.92723848636691197</v>
      </c>
    </row>
    <row r="138" spans="1:6" x14ac:dyDescent="0.3">
      <c r="A138" t="s">
        <v>333</v>
      </c>
      <c r="B138">
        <v>0</v>
      </c>
      <c r="C138">
        <v>8983.8060060374919</v>
      </c>
      <c r="D138">
        <v>8983.8060060374919</v>
      </c>
      <c r="E138" s="12">
        <f t="shared" si="6"/>
        <v>0</v>
      </c>
      <c r="F138" s="12">
        <f t="shared" si="7"/>
        <v>1</v>
      </c>
    </row>
    <row r="139" spans="1:6" x14ac:dyDescent="0.3">
      <c r="A139" t="s">
        <v>341</v>
      </c>
      <c r="B139">
        <v>0</v>
      </c>
      <c r="C139">
        <v>17916.46269496407</v>
      </c>
      <c r="D139">
        <v>17916.46269496407</v>
      </c>
      <c r="E139" s="12">
        <f t="shared" si="6"/>
        <v>0</v>
      </c>
      <c r="F139" s="12">
        <f t="shared" si="7"/>
        <v>1</v>
      </c>
    </row>
    <row r="140" spans="1:6" x14ac:dyDescent="0.3">
      <c r="A140" t="s">
        <v>402</v>
      </c>
      <c r="B140">
        <v>2329.2282346705033</v>
      </c>
      <c r="C140">
        <v>22482.513094322367</v>
      </c>
      <c r="D140">
        <v>24811.74132899287</v>
      </c>
      <c r="E140" s="12">
        <f t="shared" si="6"/>
        <v>9.3876048592718767E-2</v>
      </c>
      <c r="F140" s="12">
        <f t="shared" si="7"/>
        <v>0.90612395140728119</v>
      </c>
    </row>
    <row r="141" spans="1:6" x14ac:dyDescent="0.3">
      <c r="A141" t="s">
        <v>421</v>
      </c>
      <c r="B141">
        <v>11492.253377587222</v>
      </c>
      <c r="C141">
        <v>213469.31447999991</v>
      </c>
      <c r="D141">
        <v>224961.56785758713</v>
      </c>
      <c r="E141" s="12">
        <f t="shared" si="6"/>
        <v>5.1085407552202165E-2</v>
      </c>
      <c r="F141" s="12">
        <f t="shared" si="7"/>
        <v>0.94891459244779786</v>
      </c>
    </row>
    <row r="142" spans="1:6" s="10" customFormat="1" x14ac:dyDescent="0.3">
      <c r="A142" s="13" t="s">
        <v>408</v>
      </c>
      <c r="B142" s="13">
        <v>0</v>
      </c>
      <c r="C142" s="13">
        <v>251.58329704347</v>
      </c>
      <c r="D142" s="13">
        <v>251.58329704347</v>
      </c>
      <c r="E142" s="14">
        <f t="shared" si="6"/>
        <v>0</v>
      </c>
      <c r="F142" s="14">
        <f t="shared" si="7"/>
        <v>1</v>
      </c>
    </row>
    <row r="143" spans="1:6" x14ac:dyDescent="0.3">
      <c r="A143" t="s">
        <v>402</v>
      </c>
      <c r="B143">
        <v>0</v>
      </c>
      <c r="C143">
        <v>251.58329704347</v>
      </c>
      <c r="D143">
        <v>251.58329704347</v>
      </c>
      <c r="E143" s="12">
        <f t="shared" si="6"/>
        <v>0</v>
      </c>
      <c r="F143" s="12">
        <f t="shared" si="7"/>
        <v>1</v>
      </c>
    </row>
    <row r="144" spans="1:6" s="10" customFormat="1" x14ac:dyDescent="0.3">
      <c r="A144" s="13" t="s">
        <v>63</v>
      </c>
      <c r="B144" s="13">
        <v>173088.67497092448</v>
      </c>
      <c r="C144" s="13">
        <v>1467181.7585887806</v>
      </c>
      <c r="D144" s="13">
        <v>1640270.433559705</v>
      </c>
      <c r="E144" s="14">
        <f t="shared" si="6"/>
        <v>0.10552447415350191</v>
      </c>
      <c r="F144" s="14">
        <f t="shared" si="7"/>
        <v>0.89447552584649814</v>
      </c>
    </row>
    <row r="145" spans="1:6" x14ac:dyDescent="0.3">
      <c r="A145" t="s">
        <v>9</v>
      </c>
      <c r="B145">
        <v>15734.64475014677</v>
      </c>
      <c r="C145">
        <v>330491.99890612118</v>
      </c>
      <c r="D145">
        <v>346226.64365626796</v>
      </c>
      <c r="E145" s="12">
        <f t="shared" si="6"/>
        <v>4.5446082901026086E-2</v>
      </c>
      <c r="F145" s="12">
        <f t="shared" si="7"/>
        <v>0.95455391709897386</v>
      </c>
    </row>
    <row r="146" spans="1:6" x14ac:dyDescent="0.3">
      <c r="A146" t="s">
        <v>160</v>
      </c>
      <c r="B146">
        <v>37819.961600624651</v>
      </c>
      <c r="C146">
        <v>231781.85954740978</v>
      </c>
      <c r="D146">
        <v>269601.82114803442</v>
      </c>
      <c r="E146" s="12">
        <f t="shared" si="6"/>
        <v>0.14028080908199156</v>
      </c>
      <c r="F146" s="12">
        <f t="shared" si="7"/>
        <v>0.85971919091800852</v>
      </c>
    </row>
    <row r="147" spans="1:6" x14ac:dyDescent="0.3">
      <c r="A147" t="s">
        <v>280</v>
      </c>
      <c r="B147">
        <v>17739.721404168049</v>
      </c>
      <c r="C147">
        <v>497128.71083363472</v>
      </c>
      <c r="D147">
        <v>514868.43223780277</v>
      </c>
      <c r="E147" s="12">
        <f t="shared" si="6"/>
        <v>3.4454863210519354E-2</v>
      </c>
      <c r="F147" s="12">
        <f t="shared" si="7"/>
        <v>0.96554513678948062</v>
      </c>
    </row>
    <row r="148" spans="1:6" x14ac:dyDescent="0.3">
      <c r="A148" t="s">
        <v>341</v>
      </c>
      <c r="B148">
        <v>9109.3273308311582</v>
      </c>
      <c r="C148">
        <v>10445.183398545556</v>
      </c>
      <c r="D148">
        <v>19554.510729376714</v>
      </c>
      <c r="E148" s="12">
        <f t="shared" si="6"/>
        <v>0.46584276420407844</v>
      </c>
      <c r="F148" s="12">
        <f t="shared" si="7"/>
        <v>0.53415723579592156</v>
      </c>
    </row>
    <row r="149" spans="1:6" x14ac:dyDescent="0.3">
      <c r="A149" t="s">
        <v>402</v>
      </c>
      <c r="B149">
        <v>92685.019885153844</v>
      </c>
      <c r="C149">
        <v>397334.00590306963</v>
      </c>
      <c r="D149">
        <v>490019.02578822349</v>
      </c>
      <c r="E149" s="12">
        <f t="shared" si="6"/>
        <v>0.18914575762862415</v>
      </c>
      <c r="F149" s="12">
        <f t="shared" si="7"/>
        <v>0.81085424237137582</v>
      </c>
    </row>
    <row r="150" spans="1:6" s="10" customFormat="1" x14ac:dyDescent="0.3">
      <c r="A150" s="13" t="s">
        <v>64</v>
      </c>
      <c r="B150" s="13">
        <v>85888.911200828603</v>
      </c>
      <c r="C150" s="13">
        <v>62828.299148624414</v>
      </c>
      <c r="D150" s="13">
        <v>148717.21034945303</v>
      </c>
      <c r="E150" s="14">
        <f t="shared" si="6"/>
        <v>0.57753175304329862</v>
      </c>
      <c r="F150" s="14">
        <f t="shared" si="7"/>
        <v>0.42246824695670127</v>
      </c>
    </row>
    <row r="151" spans="1:6" x14ac:dyDescent="0.3">
      <c r="A151" t="s">
        <v>9</v>
      </c>
      <c r="B151">
        <v>219.35445822119635</v>
      </c>
      <c r="C151">
        <v>11649.8715095637</v>
      </c>
      <c r="D151">
        <v>11869.225967784896</v>
      </c>
      <c r="E151" s="12">
        <f t="shared" si="6"/>
        <v>1.8480940443510112E-2</v>
      </c>
      <c r="F151" s="12">
        <f t="shared" si="7"/>
        <v>0.98151905955648988</v>
      </c>
    </row>
    <row r="152" spans="1:6" x14ac:dyDescent="0.3">
      <c r="A152" t="s">
        <v>160</v>
      </c>
      <c r="B152">
        <v>0</v>
      </c>
      <c r="C152">
        <v>9.2695231350859597</v>
      </c>
      <c r="D152">
        <v>9.2695231350859597</v>
      </c>
      <c r="E152" s="12">
        <f t="shared" si="6"/>
        <v>0</v>
      </c>
      <c r="F152" s="12">
        <f t="shared" si="7"/>
        <v>1</v>
      </c>
    </row>
    <row r="153" spans="1:6" x14ac:dyDescent="0.3">
      <c r="A153" t="s">
        <v>402</v>
      </c>
      <c r="B153">
        <v>85669.556742607412</v>
      </c>
      <c r="C153">
        <v>51169.158115925624</v>
      </c>
      <c r="D153">
        <v>136838.71485853303</v>
      </c>
      <c r="E153" s="12">
        <f t="shared" si="6"/>
        <v>0.62606227215137578</v>
      </c>
      <c r="F153" s="12">
        <f t="shared" si="7"/>
        <v>0.37393772784862428</v>
      </c>
    </row>
    <row r="154" spans="1:6" s="10" customFormat="1" x14ac:dyDescent="0.3">
      <c r="A154" s="13" t="s">
        <v>65</v>
      </c>
      <c r="B154" s="13">
        <v>39588.921591550956</v>
      </c>
      <c r="C154" s="13">
        <v>543738.26231883606</v>
      </c>
      <c r="D154" s="13">
        <v>583327.18391038699</v>
      </c>
      <c r="E154" s="14">
        <f t="shared" si="6"/>
        <v>6.7867438177941594E-2</v>
      </c>
      <c r="F154" s="14">
        <f t="shared" si="7"/>
        <v>0.9321325618220585</v>
      </c>
    </row>
    <row r="155" spans="1:6" x14ac:dyDescent="0.3">
      <c r="A155" t="s">
        <v>9</v>
      </c>
      <c r="B155">
        <v>14195.759110671461</v>
      </c>
      <c r="C155">
        <v>184419.67232140762</v>
      </c>
      <c r="D155">
        <v>198615.43143207909</v>
      </c>
      <c r="E155" s="12">
        <f t="shared" si="6"/>
        <v>7.1473596025825481E-2</v>
      </c>
      <c r="F155" s="12">
        <f t="shared" si="7"/>
        <v>0.92852640397417452</v>
      </c>
    </row>
    <row r="156" spans="1:6" x14ac:dyDescent="0.3">
      <c r="A156" t="s">
        <v>160</v>
      </c>
      <c r="B156">
        <v>13238.354875540786</v>
      </c>
      <c r="C156">
        <v>258825.26401476821</v>
      </c>
      <c r="D156">
        <v>272063.61889030901</v>
      </c>
      <c r="E156" s="12">
        <f t="shared" si="6"/>
        <v>4.8659041328411666E-2</v>
      </c>
      <c r="F156" s="12">
        <f t="shared" si="7"/>
        <v>0.9513409586715883</v>
      </c>
    </row>
    <row r="157" spans="1:6" x14ac:dyDescent="0.3">
      <c r="A157" t="s">
        <v>341</v>
      </c>
      <c r="B157">
        <v>12154.80760533871</v>
      </c>
      <c r="C157">
        <v>94425.848310520232</v>
      </c>
      <c r="D157">
        <v>106580.65591585894</v>
      </c>
      <c r="E157" s="12">
        <f t="shared" si="6"/>
        <v>0.11404328018899071</v>
      </c>
      <c r="F157" s="12">
        <f t="shared" si="7"/>
        <v>0.88595671981100932</v>
      </c>
    </row>
    <row r="158" spans="1:6" x14ac:dyDescent="0.3">
      <c r="A158" t="s">
        <v>402</v>
      </c>
      <c r="B158">
        <v>0</v>
      </c>
      <c r="C158">
        <v>6067.4776721399803</v>
      </c>
      <c r="D158">
        <v>6067.4776721399803</v>
      </c>
      <c r="E158" s="12">
        <f t="shared" si="6"/>
        <v>0</v>
      </c>
      <c r="F158" s="12">
        <f t="shared" si="7"/>
        <v>1</v>
      </c>
    </row>
    <row r="159" spans="1:6" s="10" customFormat="1" x14ac:dyDescent="0.3">
      <c r="A159" s="13" t="s">
        <v>66</v>
      </c>
      <c r="B159" s="13">
        <v>14.8660033408774</v>
      </c>
      <c r="C159" s="13">
        <v>105592.95213690749</v>
      </c>
      <c r="D159" s="13">
        <v>105607.81814024838</v>
      </c>
      <c r="E159" s="14">
        <f t="shared" si="6"/>
        <v>1.4076612510955562E-4</v>
      </c>
      <c r="F159" s="14">
        <f t="shared" si="7"/>
        <v>0.9998592338748904</v>
      </c>
    </row>
    <row r="160" spans="1:6" x14ac:dyDescent="0.3">
      <c r="A160" t="s">
        <v>9</v>
      </c>
      <c r="B160">
        <v>0</v>
      </c>
      <c r="C160">
        <v>22926.514424093799</v>
      </c>
      <c r="D160">
        <v>22926.514424093799</v>
      </c>
      <c r="E160" s="12">
        <f t="shared" si="6"/>
        <v>0</v>
      </c>
      <c r="F160" s="12">
        <f t="shared" si="7"/>
        <v>1</v>
      </c>
    </row>
    <row r="161" spans="1:6" x14ac:dyDescent="0.3">
      <c r="A161" t="s">
        <v>341</v>
      </c>
      <c r="B161">
        <v>14.8660033408774</v>
      </c>
      <c r="C161">
        <v>82666.437712813698</v>
      </c>
      <c r="D161">
        <v>82681.30371615458</v>
      </c>
      <c r="E161" s="12">
        <f t="shared" si="6"/>
        <v>1.7979885019607915E-4</v>
      </c>
      <c r="F161" s="12">
        <f t="shared" si="7"/>
        <v>0.99982020114980386</v>
      </c>
    </row>
    <row r="162" spans="1:6" s="10" customFormat="1" x14ac:dyDescent="0.3">
      <c r="A162" s="13" t="s">
        <v>201</v>
      </c>
      <c r="B162" s="13">
        <v>0</v>
      </c>
      <c r="C162" s="13">
        <v>113981.13113372019</v>
      </c>
      <c r="D162" s="13">
        <v>113981.13113372019</v>
      </c>
      <c r="E162" s="14">
        <f t="shared" si="6"/>
        <v>0</v>
      </c>
      <c r="F162" s="14">
        <f t="shared" si="7"/>
        <v>1</v>
      </c>
    </row>
    <row r="163" spans="1:6" x14ac:dyDescent="0.3">
      <c r="A163" t="s">
        <v>160</v>
      </c>
      <c r="B163">
        <v>0</v>
      </c>
      <c r="C163">
        <v>27520.867005498501</v>
      </c>
      <c r="D163">
        <v>27520.867005498501</v>
      </c>
      <c r="E163" s="12">
        <f t="shared" si="6"/>
        <v>0</v>
      </c>
      <c r="F163" s="12">
        <f t="shared" si="7"/>
        <v>1</v>
      </c>
    </row>
    <row r="164" spans="1:6" x14ac:dyDescent="0.3">
      <c r="A164" t="s">
        <v>341</v>
      </c>
      <c r="B164">
        <v>0</v>
      </c>
      <c r="C164">
        <v>76938.261099546507</v>
      </c>
      <c r="D164">
        <v>76938.261099546507</v>
      </c>
      <c r="E164" s="12">
        <f t="shared" si="6"/>
        <v>0</v>
      </c>
      <c r="F164" s="12">
        <f t="shared" si="7"/>
        <v>1</v>
      </c>
    </row>
    <row r="165" spans="1:6" x14ac:dyDescent="0.3">
      <c r="A165" t="s">
        <v>402</v>
      </c>
      <c r="B165">
        <v>0</v>
      </c>
      <c r="C165">
        <v>9522.0030286751899</v>
      </c>
      <c r="D165">
        <v>9522.0030286751899</v>
      </c>
      <c r="E165" s="12">
        <f t="shared" si="6"/>
        <v>0</v>
      </c>
      <c r="F165" s="12">
        <f t="shared" si="7"/>
        <v>1</v>
      </c>
    </row>
    <row r="166" spans="1:6" x14ac:dyDescent="0.3">
      <c r="A166" s="13" t="s">
        <v>350</v>
      </c>
      <c r="B166" s="13">
        <v>0</v>
      </c>
      <c r="C166" s="13">
        <v>6977.3574054125202</v>
      </c>
      <c r="D166" s="13">
        <v>6977.3574054125202</v>
      </c>
      <c r="E166" s="14">
        <f t="shared" si="6"/>
        <v>0</v>
      </c>
      <c r="F166" s="14">
        <f t="shared" si="7"/>
        <v>1</v>
      </c>
    </row>
    <row r="167" spans="1:6" x14ac:dyDescent="0.3">
      <c r="A167" t="s">
        <v>341</v>
      </c>
      <c r="B167">
        <v>0</v>
      </c>
      <c r="C167">
        <v>6977.3574054125202</v>
      </c>
      <c r="D167">
        <v>6977.3574054125202</v>
      </c>
      <c r="E167" s="12">
        <f t="shared" si="6"/>
        <v>0</v>
      </c>
      <c r="F167" s="12">
        <f t="shared" si="7"/>
        <v>1</v>
      </c>
    </row>
    <row r="168" spans="1:6" x14ac:dyDescent="0.3">
      <c r="A168" s="13" t="s">
        <v>67</v>
      </c>
      <c r="B168" s="13">
        <v>10172.10749783654</v>
      </c>
      <c r="C168" s="13">
        <v>107532.01471673587</v>
      </c>
      <c r="D168" s="13">
        <v>117704.1222145724</v>
      </c>
      <c r="E168" s="14">
        <f t="shared" si="6"/>
        <v>8.6420996193259728E-2</v>
      </c>
      <c r="F168" s="14">
        <f t="shared" si="7"/>
        <v>0.91357900380674029</v>
      </c>
    </row>
    <row r="169" spans="1:6" x14ac:dyDescent="0.3">
      <c r="A169" t="s">
        <v>9</v>
      </c>
      <c r="B169">
        <v>5983.6863150245272</v>
      </c>
      <c r="C169">
        <v>38948.845749054315</v>
      </c>
      <c r="D169">
        <v>44932.532064078841</v>
      </c>
      <c r="E169" s="12">
        <f t="shared" si="6"/>
        <v>0.13317046781363484</v>
      </c>
      <c r="F169" s="12">
        <f t="shared" si="7"/>
        <v>0.86682953218636516</v>
      </c>
    </row>
    <row r="170" spans="1:6" x14ac:dyDescent="0.3">
      <c r="A170" t="s">
        <v>160</v>
      </c>
      <c r="B170">
        <v>0</v>
      </c>
      <c r="C170">
        <v>923.11624526989874</v>
      </c>
      <c r="D170">
        <v>923.11624526989874</v>
      </c>
      <c r="E170" s="12">
        <f t="shared" si="6"/>
        <v>0</v>
      </c>
      <c r="F170" s="12">
        <f t="shared" si="7"/>
        <v>1</v>
      </c>
    </row>
    <row r="171" spans="1:6" x14ac:dyDescent="0.3">
      <c r="A171" t="s">
        <v>341</v>
      </c>
      <c r="B171">
        <v>3910.5656629145519</v>
      </c>
      <c r="C171">
        <v>53744.142949411333</v>
      </c>
      <c r="D171">
        <v>57654.708612325885</v>
      </c>
      <c r="E171" s="12">
        <f t="shared" si="6"/>
        <v>6.7827342415507752E-2</v>
      </c>
      <c r="F171" s="12">
        <f t="shared" si="7"/>
        <v>0.93217265758449219</v>
      </c>
    </row>
    <row r="172" spans="1:6" x14ac:dyDescent="0.3">
      <c r="A172" t="s">
        <v>421</v>
      </c>
      <c r="B172">
        <v>277.8555198974604</v>
      </c>
      <c r="C172">
        <v>10566.618279444579</v>
      </c>
      <c r="D172">
        <v>10844.47379934204</v>
      </c>
      <c r="E172" s="12">
        <f t="shared" si="6"/>
        <v>2.5621853585401123E-2</v>
      </c>
      <c r="F172" s="12">
        <f t="shared" si="7"/>
        <v>0.97437814641459886</v>
      </c>
    </row>
    <row r="173" spans="1:6" x14ac:dyDescent="0.3">
      <c r="A173" t="s">
        <v>452</v>
      </c>
      <c r="B173">
        <v>0</v>
      </c>
      <c r="C173">
        <v>3349.2914935557292</v>
      </c>
      <c r="D173">
        <v>3349.2914935557292</v>
      </c>
      <c r="E173" s="12">
        <f t="shared" si="6"/>
        <v>0</v>
      </c>
      <c r="F173" s="12">
        <f t="shared" si="7"/>
        <v>1</v>
      </c>
    </row>
    <row r="174" spans="1:6" x14ac:dyDescent="0.3">
      <c r="A174" s="17" t="s">
        <v>307</v>
      </c>
      <c r="B174" s="17">
        <v>0</v>
      </c>
      <c r="C174" s="17">
        <v>579.88548499706201</v>
      </c>
      <c r="D174" s="17">
        <v>579.88548499706201</v>
      </c>
      <c r="E174" s="18">
        <f t="shared" si="6"/>
        <v>0</v>
      </c>
      <c r="F174" s="18">
        <f t="shared" si="7"/>
        <v>1</v>
      </c>
    </row>
    <row r="175" spans="1:6" x14ac:dyDescent="0.3">
      <c r="A175" t="s">
        <v>280</v>
      </c>
      <c r="B175">
        <v>0</v>
      </c>
      <c r="C175">
        <v>579.88548499706201</v>
      </c>
      <c r="D175">
        <v>579.88548499706201</v>
      </c>
      <c r="E175" s="12">
        <f t="shared" si="6"/>
        <v>0</v>
      </c>
      <c r="F175" s="12">
        <f t="shared" si="7"/>
        <v>1</v>
      </c>
    </row>
    <row r="176" spans="1:6" x14ac:dyDescent="0.3">
      <c r="A176" s="15" t="s">
        <v>356</v>
      </c>
      <c r="B176" s="15">
        <v>36013.86447123735</v>
      </c>
      <c r="C176" s="15">
        <v>136586.46550800576</v>
      </c>
      <c r="D176" s="15">
        <v>172600.32997924311</v>
      </c>
      <c r="E176" s="16">
        <f t="shared" si="6"/>
        <v>0.20865466755230638</v>
      </c>
      <c r="F176" s="16">
        <f t="shared" si="7"/>
        <v>0.79134533244769367</v>
      </c>
    </row>
    <row r="177" spans="1:6" x14ac:dyDescent="0.3">
      <c r="A177" t="s">
        <v>341</v>
      </c>
      <c r="B177">
        <v>36013.86447123735</v>
      </c>
      <c r="C177">
        <v>136586.46550800576</v>
      </c>
      <c r="D177">
        <v>172600.32997924311</v>
      </c>
      <c r="E177" s="12">
        <f t="shared" si="6"/>
        <v>0.20865466755230638</v>
      </c>
      <c r="F177" s="12">
        <f t="shared" si="7"/>
        <v>0.79134533244769367</v>
      </c>
    </row>
    <row r="178" spans="1:6" x14ac:dyDescent="0.3">
      <c r="A178" s="15" t="s">
        <v>357</v>
      </c>
      <c r="B178" s="15">
        <v>0</v>
      </c>
      <c r="C178" s="15">
        <v>86314.959955578772</v>
      </c>
      <c r="D178" s="15">
        <v>86314.959955578772</v>
      </c>
      <c r="E178" s="16">
        <f t="shared" si="6"/>
        <v>0</v>
      </c>
      <c r="F178" s="16">
        <f t="shared" si="7"/>
        <v>1</v>
      </c>
    </row>
    <row r="179" spans="1:6" x14ac:dyDescent="0.3">
      <c r="A179" t="s">
        <v>341</v>
      </c>
      <c r="B179">
        <v>0</v>
      </c>
      <c r="C179">
        <v>86314.959955578772</v>
      </c>
      <c r="D179">
        <v>86314.959955578772</v>
      </c>
      <c r="E179" s="12">
        <f t="shared" si="6"/>
        <v>0</v>
      </c>
      <c r="F179" s="12">
        <f t="shared" si="7"/>
        <v>1</v>
      </c>
    </row>
    <row r="180" spans="1:6" x14ac:dyDescent="0.3">
      <c r="A180" s="15" t="s">
        <v>360</v>
      </c>
      <c r="B180" s="15">
        <v>0</v>
      </c>
      <c r="C180" s="15">
        <v>21401.10601363987</v>
      </c>
      <c r="D180" s="15">
        <v>21401.10601363987</v>
      </c>
      <c r="E180" s="16">
        <f t="shared" si="6"/>
        <v>0</v>
      </c>
      <c r="F180" s="16">
        <f t="shared" si="7"/>
        <v>1</v>
      </c>
    </row>
    <row r="181" spans="1:6" x14ac:dyDescent="0.3">
      <c r="A181" t="s">
        <v>341</v>
      </c>
      <c r="B181">
        <v>0</v>
      </c>
      <c r="C181">
        <v>21401.10601363987</v>
      </c>
      <c r="D181">
        <v>21401.10601363987</v>
      </c>
      <c r="E181" s="12">
        <f t="shared" si="6"/>
        <v>0</v>
      </c>
      <c r="F181" s="12">
        <f t="shared" si="7"/>
        <v>1</v>
      </c>
    </row>
    <row r="182" spans="1:6" x14ac:dyDescent="0.3">
      <c r="A182" s="15" t="s">
        <v>69</v>
      </c>
      <c r="B182" s="15">
        <v>23603.658137532158</v>
      </c>
      <c r="C182" s="15">
        <v>522239.73106537375</v>
      </c>
      <c r="D182" s="15">
        <v>545843.38920290594</v>
      </c>
      <c r="E182" s="16">
        <f t="shared" si="6"/>
        <v>4.3242546496716827E-2</v>
      </c>
      <c r="F182" s="16">
        <f t="shared" si="7"/>
        <v>0.95675745350328312</v>
      </c>
    </row>
    <row r="183" spans="1:6" x14ac:dyDescent="0.3">
      <c r="A183" t="s">
        <v>9</v>
      </c>
      <c r="B183">
        <v>13319.235392159522</v>
      </c>
      <c r="C183">
        <v>254265.30615185003</v>
      </c>
      <c r="D183">
        <v>267584.54154400958</v>
      </c>
      <c r="E183" s="12">
        <f t="shared" si="6"/>
        <v>4.97758028745054E-2</v>
      </c>
      <c r="F183" s="12">
        <f t="shared" si="7"/>
        <v>0.95022419712549455</v>
      </c>
    </row>
    <row r="184" spans="1:6" x14ac:dyDescent="0.3">
      <c r="A184" t="s">
        <v>341</v>
      </c>
      <c r="B184">
        <v>10284.422745372636</v>
      </c>
      <c r="C184">
        <v>247284.95114622841</v>
      </c>
      <c r="D184">
        <v>257569.37389160105</v>
      </c>
      <c r="E184" s="12">
        <f t="shared" si="6"/>
        <v>3.9928748476520622E-2</v>
      </c>
      <c r="F184" s="12">
        <f t="shared" si="7"/>
        <v>0.96007125152347939</v>
      </c>
    </row>
    <row r="185" spans="1:6" x14ac:dyDescent="0.3">
      <c r="A185" t="s">
        <v>452</v>
      </c>
      <c r="B185">
        <v>0</v>
      </c>
      <c r="C185">
        <v>20689.473767295291</v>
      </c>
      <c r="D185">
        <v>20689.473767295291</v>
      </c>
      <c r="E185" s="12">
        <f t="shared" si="6"/>
        <v>0</v>
      </c>
      <c r="F185" s="12">
        <f t="shared" si="7"/>
        <v>1</v>
      </c>
    </row>
    <row r="186" spans="1:6" x14ac:dyDescent="0.3">
      <c r="A186" s="15" t="s">
        <v>70</v>
      </c>
      <c r="B186" s="15">
        <v>15556.754329514504</v>
      </c>
      <c r="C186" s="15">
        <v>177496.00964908383</v>
      </c>
      <c r="D186" s="15">
        <v>193052.76397859835</v>
      </c>
      <c r="E186" s="16">
        <f t="shared" si="6"/>
        <v>8.0582914271246128E-2</v>
      </c>
      <c r="F186" s="16">
        <f t="shared" si="7"/>
        <v>0.9194170857287538</v>
      </c>
    </row>
    <row r="187" spans="1:6" x14ac:dyDescent="0.3">
      <c r="A187" t="s">
        <v>9</v>
      </c>
      <c r="B187">
        <v>2015.8591905252558</v>
      </c>
      <c r="C187">
        <v>71116.467146042123</v>
      </c>
      <c r="D187">
        <v>73132.326336567377</v>
      </c>
      <c r="E187" s="12">
        <f t="shared" si="6"/>
        <v>2.7564543499517979E-2</v>
      </c>
      <c r="F187" s="12">
        <f t="shared" si="7"/>
        <v>0.97243545650048202</v>
      </c>
    </row>
    <row r="188" spans="1:6" x14ac:dyDescent="0.3">
      <c r="A188" t="s">
        <v>341</v>
      </c>
      <c r="B188">
        <v>13540.895138989248</v>
      </c>
      <c r="C188">
        <v>105936.87810251086</v>
      </c>
      <c r="D188">
        <v>119477.77324150011</v>
      </c>
      <c r="E188" s="12">
        <f t="shared" si="6"/>
        <v>0.11333400993019072</v>
      </c>
      <c r="F188" s="12">
        <f t="shared" si="7"/>
        <v>0.88666599006980928</v>
      </c>
    </row>
    <row r="189" spans="1:6" x14ac:dyDescent="0.3">
      <c r="A189" t="s">
        <v>452</v>
      </c>
      <c r="B189">
        <v>0</v>
      </c>
      <c r="C189">
        <v>442.66440053086598</v>
      </c>
      <c r="D189">
        <v>442.66440053086598</v>
      </c>
      <c r="E189" s="12">
        <f t="shared" si="6"/>
        <v>0</v>
      </c>
      <c r="F189" s="12">
        <f t="shared" si="7"/>
        <v>1</v>
      </c>
    </row>
    <row r="190" spans="1:6" x14ac:dyDescent="0.3">
      <c r="A190" s="15" t="s">
        <v>363</v>
      </c>
      <c r="B190" s="15">
        <v>0</v>
      </c>
      <c r="C190" s="15">
        <v>1994.4949468702521</v>
      </c>
      <c r="D190" s="15">
        <v>1994.4949468702521</v>
      </c>
      <c r="E190" s="16">
        <f t="shared" si="6"/>
        <v>0</v>
      </c>
      <c r="F190" s="16">
        <f t="shared" si="7"/>
        <v>1</v>
      </c>
    </row>
    <row r="191" spans="1:6" x14ac:dyDescent="0.3">
      <c r="A191" t="s">
        <v>341</v>
      </c>
      <c r="B191">
        <v>0</v>
      </c>
      <c r="C191">
        <v>1994.4949468702521</v>
      </c>
      <c r="D191">
        <v>1994.4949468702521</v>
      </c>
      <c r="E191" s="12">
        <f t="shared" si="6"/>
        <v>0</v>
      </c>
      <c r="F191" s="12">
        <f t="shared" si="7"/>
        <v>1</v>
      </c>
    </row>
    <row r="192" spans="1:6" x14ac:dyDescent="0.3">
      <c r="A192" s="15" t="s">
        <v>364</v>
      </c>
      <c r="B192" s="15">
        <v>1239.447366776632</v>
      </c>
      <c r="C192" s="15">
        <v>148180.41304961612</v>
      </c>
      <c r="D192" s="15">
        <v>149419.86041639277</v>
      </c>
      <c r="E192" s="16">
        <f t="shared" si="6"/>
        <v>8.295064413275632E-3</v>
      </c>
      <c r="F192" s="16">
        <f t="shared" si="7"/>
        <v>0.99170493558672435</v>
      </c>
    </row>
    <row r="193" spans="1:6" x14ac:dyDescent="0.3">
      <c r="A193" t="s">
        <v>341</v>
      </c>
      <c r="B193">
        <v>1239.447366776632</v>
      </c>
      <c r="C193">
        <v>148180.41304961612</v>
      </c>
      <c r="D193">
        <v>149419.86041639277</v>
      </c>
      <c r="E193" s="12">
        <f t="shared" si="6"/>
        <v>8.295064413275632E-3</v>
      </c>
      <c r="F193" s="12">
        <f t="shared" si="7"/>
        <v>0.99170493558672435</v>
      </c>
    </row>
    <row r="194" spans="1:6" x14ac:dyDescent="0.3">
      <c r="A194" s="15" t="s">
        <v>71</v>
      </c>
      <c r="B194" s="15">
        <v>6395.3420717072704</v>
      </c>
      <c r="C194" s="15">
        <v>319067.60843426653</v>
      </c>
      <c r="D194" s="15">
        <v>325462.95050597377</v>
      </c>
      <c r="E194" s="16">
        <f t="shared" si="6"/>
        <v>1.9649984926901492E-2</v>
      </c>
      <c r="F194" s="16">
        <f t="shared" si="7"/>
        <v>0.9803500150730986</v>
      </c>
    </row>
    <row r="195" spans="1:6" x14ac:dyDescent="0.3">
      <c r="A195" t="s">
        <v>9</v>
      </c>
      <c r="B195">
        <v>6395.3420717072704</v>
      </c>
      <c r="C195">
        <v>234075.59488148254</v>
      </c>
      <c r="D195">
        <v>240470.93695318981</v>
      </c>
      <c r="E195" s="12">
        <f t="shared" si="6"/>
        <v>2.6595072788160635E-2</v>
      </c>
      <c r="F195" s="12">
        <f t="shared" si="7"/>
        <v>0.97340492721183935</v>
      </c>
    </row>
    <row r="196" spans="1:6" x14ac:dyDescent="0.3">
      <c r="A196" t="s">
        <v>341</v>
      </c>
      <c r="B196">
        <v>0</v>
      </c>
      <c r="C196">
        <v>84992.013552784018</v>
      </c>
      <c r="D196">
        <v>84992.013552784018</v>
      </c>
      <c r="E196" s="12">
        <f t="shared" si="6"/>
        <v>0</v>
      </c>
      <c r="F196" s="12">
        <f t="shared" si="7"/>
        <v>1</v>
      </c>
    </row>
    <row r="197" spans="1:6" x14ac:dyDescent="0.3">
      <c r="A197" s="15" t="s">
        <v>72</v>
      </c>
      <c r="B197" s="15">
        <v>31915.666495889069</v>
      </c>
      <c r="C197" s="15">
        <v>1232601.3102170175</v>
      </c>
      <c r="D197" s="15">
        <v>1264516.9767129065</v>
      </c>
      <c r="E197" s="16">
        <f t="shared" si="6"/>
        <v>2.5239413217569746E-2</v>
      </c>
      <c r="F197" s="16">
        <f t="shared" si="7"/>
        <v>0.97476058678243038</v>
      </c>
    </row>
    <row r="198" spans="1:6" x14ac:dyDescent="0.3">
      <c r="A198" t="s">
        <v>9</v>
      </c>
      <c r="B198">
        <v>8226.0078804295899</v>
      </c>
      <c r="C198">
        <v>288997.74137073907</v>
      </c>
      <c r="D198">
        <v>297223.74925116863</v>
      </c>
      <c r="E198" s="12">
        <f t="shared" si="6"/>
        <v>2.767614600500248E-2</v>
      </c>
      <c r="F198" s="12">
        <f t="shared" si="7"/>
        <v>0.97232385399499766</v>
      </c>
    </row>
    <row r="199" spans="1:6" x14ac:dyDescent="0.3">
      <c r="A199" t="s">
        <v>160</v>
      </c>
      <c r="B199">
        <v>23025.54257602237</v>
      </c>
      <c r="C199">
        <v>31788.56369126977</v>
      </c>
      <c r="D199">
        <v>54814.10626729214</v>
      </c>
      <c r="E199" s="12">
        <f t="shared" si="6"/>
        <v>0.42006600388122772</v>
      </c>
      <c r="F199" s="12">
        <f t="shared" si="7"/>
        <v>0.57993399611877228</v>
      </c>
    </row>
    <row r="200" spans="1:6" x14ac:dyDescent="0.3">
      <c r="A200" t="s">
        <v>341</v>
      </c>
      <c r="B200">
        <v>664.11603943711214</v>
      </c>
      <c r="C200">
        <v>767394.97468385415</v>
      </c>
      <c r="D200">
        <v>768059.09072329127</v>
      </c>
      <c r="E200" s="12">
        <f t="shared" si="6"/>
        <v>8.6466789789794085E-4</v>
      </c>
      <c r="F200" s="12">
        <f t="shared" si="7"/>
        <v>0.99913533210210204</v>
      </c>
    </row>
    <row r="201" spans="1:6" x14ac:dyDescent="0.3">
      <c r="A201" t="s">
        <v>452</v>
      </c>
      <c r="B201">
        <v>0</v>
      </c>
      <c r="C201">
        <v>144420.03047115452</v>
      </c>
      <c r="D201">
        <v>144420.03047115452</v>
      </c>
      <c r="E201" s="12">
        <f t="shared" ref="E201:E264" si="8">SUM(B201/D201)</f>
        <v>0</v>
      </c>
      <c r="F201" s="12">
        <f t="shared" ref="F201:F264" si="9">SUM(C201/D201)</f>
        <v>1</v>
      </c>
    </row>
    <row r="202" spans="1:6" x14ac:dyDescent="0.3">
      <c r="A202" s="15" t="s">
        <v>73</v>
      </c>
      <c r="B202" s="15">
        <v>607.78421028457512</v>
      </c>
      <c r="C202" s="15">
        <v>197351.29327798905</v>
      </c>
      <c r="D202" s="15">
        <v>197959.07748827362</v>
      </c>
      <c r="E202" s="16">
        <f t="shared" si="8"/>
        <v>3.070251781308579E-3</v>
      </c>
      <c r="F202" s="16">
        <f t="shared" si="9"/>
        <v>0.99692974821869151</v>
      </c>
    </row>
    <row r="203" spans="1:6" x14ac:dyDescent="0.3">
      <c r="A203" t="s">
        <v>9</v>
      </c>
      <c r="B203">
        <v>0</v>
      </c>
      <c r="C203">
        <v>10453.696537930793</v>
      </c>
      <c r="D203">
        <v>10453.696537930793</v>
      </c>
      <c r="E203" s="12">
        <f t="shared" si="8"/>
        <v>0</v>
      </c>
      <c r="F203" s="12">
        <f t="shared" si="9"/>
        <v>1</v>
      </c>
    </row>
    <row r="204" spans="1:6" x14ac:dyDescent="0.3">
      <c r="A204" t="s">
        <v>341</v>
      </c>
      <c r="B204">
        <v>607.78421028457512</v>
      </c>
      <c r="C204">
        <v>186897.59674005827</v>
      </c>
      <c r="D204">
        <v>187505.38095034283</v>
      </c>
      <c r="E204" s="12">
        <f t="shared" si="8"/>
        <v>3.2414227645314081E-3</v>
      </c>
      <c r="F204" s="12">
        <f t="shared" si="9"/>
        <v>0.99675857723546868</v>
      </c>
    </row>
    <row r="205" spans="1:6" x14ac:dyDescent="0.3">
      <c r="A205" s="15" t="s">
        <v>75</v>
      </c>
      <c r="B205" s="15">
        <v>58.321406978445118</v>
      </c>
      <c r="C205" s="15">
        <v>441548.84048401064</v>
      </c>
      <c r="D205" s="15">
        <v>441607.16189098911</v>
      </c>
      <c r="E205" s="16">
        <f t="shared" si="8"/>
        <v>1.3206626162653082E-4</v>
      </c>
      <c r="F205" s="16">
        <f t="shared" si="9"/>
        <v>0.99986793373837346</v>
      </c>
    </row>
    <row r="206" spans="1:6" x14ac:dyDescent="0.3">
      <c r="A206" t="s">
        <v>9</v>
      </c>
      <c r="B206">
        <v>23.397107646683885</v>
      </c>
      <c r="C206">
        <v>160390.41179114088</v>
      </c>
      <c r="D206">
        <v>160413.80889878757</v>
      </c>
      <c r="E206" s="12">
        <f t="shared" si="8"/>
        <v>1.4585469796709455E-4</v>
      </c>
      <c r="F206" s="12">
        <f t="shared" si="9"/>
        <v>0.99985414530203287</v>
      </c>
    </row>
    <row r="207" spans="1:6" x14ac:dyDescent="0.3">
      <c r="A207" t="s">
        <v>160</v>
      </c>
      <c r="B207">
        <v>0</v>
      </c>
      <c r="C207">
        <v>1260.379575540705</v>
      </c>
      <c r="D207">
        <v>1260.379575540705</v>
      </c>
      <c r="E207" s="12">
        <f t="shared" si="8"/>
        <v>0</v>
      </c>
      <c r="F207" s="12">
        <f t="shared" si="9"/>
        <v>1</v>
      </c>
    </row>
    <row r="208" spans="1:6" x14ac:dyDescent="0.3">
      <c r="A208" t="s">
        <v>333</v>
      </c>
      <c r="B208">
        <v>0</v>
      </c>
      <c r="C208">
        <v>1428.9567392427</v>
      </c>
      <c r="D208">
        <v>1428.9567392427</v>
      </c>
      <c r="E208" s="12">
        <f t="shared" si="8"/>
        <v>0</v>
      </c>
      <c r="F208" s="12">
        <f t="shared" si="9"/>
        <v>1</v>
      </c>
    </row>
    <row r="209" spans="1:6" x14ac:dyDescent="0.3">
      <c r="A209" t="s">
        <v>341</v>
      </c>
      <c r="B209">
        <v>0</v>
      </c>
      <c r="C209">
        <v>60992.121300393221</v>
      </c>
      <c r="D209">
        <v>60992.121300393221</v>
      </c>
      <c r="E209" s="12">
        <f t="shared" si="8"/>
        <v>0</v>
      </c>
      <c r="F209" s="12">
        <f t="shared" si="9"/>
        <v>1</v>
      </c>
    </row>
    <row r="210" spans="1:6" x14ac:dyDescent="0.3">
      <c r="A210" t="s">
        <v>402</v>
      </c>
      <c r="B210">
        <v>34.924299331761233</v>
      </c>
      <c r="C210">
        <v>117105.74431610027</v>
      </c>
      <c r="D210">
        <v>117140.66861543203</v>
      </c>
      <c r="E210" s="12">
        <f t="shared" si="8"/>
        <v>2.9813983260088998E-4</v>
      </c>
      <c r="F210" s="12">
        <f t="shared" si="9"/>
        <v>0.99970186016739915</v>
      </c>
    </row>
    <row r="211" spans="1:6" x14ac:dyDescent="0.3">
      <c r="A211" t="s">
        <v>452</v>
      </c>
      <c r="B211">
        <v>0</v>
      </c>
      <c r="C211">
        <v>21833.6993548795</v>
      </c>
      <c r="D211">
        <v>21833.6993548795</v>
      </c>
      <c r="E211" s="12">
        <f t="shared" si="8"/>
        <v>0</v>
      </c>
      <c r="F211" s="12">
        <f t="shared" si="9"/>
        <v>1</v>
      </c>
    </row>
    <row r="212" spans="1:6" x14ac:dyDescent="0.3">
      <c r="A212" t="s">
        <v>455</v>
      </c>
      <c r="B212">
        <v>0</v>
      </c>
      <c r="C212">
        <v>78537.527406713329</v>
      </c>
      <c r="D212">
        <v>78537.527406713329</v>
      </c>
      <c r="E212" s="12">
        <f t="shared" si="8"/>
        <v>0</v>
      </c>
      <c r="F212" s="12">
        <f t="shared" si="9"/>
        <v>1</v>
      </c>
    </row>
    <row r="213" spans="1:6" x14ac:dyDescent="0.3">
      <c r="A213" s="15" t="s">
        <v>414</v>
      </c>
      <c r="B213" s="15">
        <v>62.7634863998355</v>
      </c>
      <c r="C213" s="15">
        <v>546.76241633714699</v>
      </c>
      <c r="D213" s="15">
        <v>609.52590273698252</v>
      </c>
      <c r="E213" s="16">
        <f t="shared" si="8"/>
        <v>0.10297099125403153</v>
      </c>
      <c r="F213" s="16">
        <f t="shared" si="9"/>
        <v>0.89702900874596847</v>
      </c>
    </row>
    <row r="214" spans="1:6" x14ac:dyDescent="0.3">
      <c r="A214" t="s">
        <v>402</v>
      </c>
      <c r="B214">
        <v>62.7634863998355</v>
      </c>
      <c r="C214">
        <v>546.76241633714699</v>
      </c>
      <c r="D214">
        <v>609.52590273698252</v>
      </c>
      <c r="E214" s="12">
        <f t="shared" si="8"/>
        <v>0.10297099125403153</v>
      </c>
      <c r="F214" s="12">
        <f t="shared" si="9"/>
        <v>0.89702900874596847</v>
      </c>
    </row>
    <row r="215" spans="1:6" x14ac:dyDescent="0.3">
      <c r="A215" s="15" t="s">
        <v>84</v>
      </c>
      <c r="B215" s="15">
        <v>0</v>
      </c>
      <c r="C215" s="15">
        <v>693.83471055246605</v>
      </c>
      <c r="D215" s="15">
        <v>693.83471055246605</v>
      </c>
      <c r="E215" s="16">
        <f t="shared" si="8"/>
        <v>0</v>
      </c>
      <c r="F215" s="16">
        <f t="shared" si="9"/>
        <v>1</v>
      </c>
    </row>
    <row r="216" spans="1:6" x14ac:dyDescent="0.3">
      <c r="A216" t="s">
        <v>9</v>
      </c>
      <c r="B216">
        <v>0</v>
      </c>
      <c r="C216">
        <v>693.83471055246605</v>
      </c>
      <c r="D216">
        <v>693.83471055246605</v>
      </c>
      <c r="E216" s="12">
        <f t="shared" si="8"/>
        <v>0</v>
      </c>
      <c r="F216" s="12">
        <f t="shared" si="9"/>
        <v>1</v>
      </c>
    </row>
    <row r="217" spans="1:6" x14ac:dyDescent="0.3">
      <c r="A217" s="15" t="s">
        <v>85</v>
      </c>
      <c r="B217" s="15">
        <v>522.14187916358401</v>
      </c>
      <c r="C217" s="15">
        <v>226722.13536630874</v>
      </c>
      <c r="D217" s="15">
        <v>227244.27724547233</v>
      </c>
      <c r="E217" s="16">
        <f t="shared" si="8"/>
        <v>2.2977118961704777E-3</v>
      </c>
      <c r="F217" s="16">
        <f t="shared" si="9"/>
        <v>0.99770228810382944</v>
      </c>
    </row>
    <row r="218" spans="1:6" x14ac:dyDescent="0.3">
      <c r="A218" t="s">
        <v>9</v>
      </c>
      <c r="B218">
        <v>29.035884098901771</v>
      </c>
      <c r="C218">
        <v>43799.819372865335</v>
      </c>
      <c r="D218">
        <v>43828.855256964234</v>
      </c>
      <c r="E218" s="12">
        <f t="shared" si="8"/>
        <v>6.6248328706436117E-4</v>
      </c>
      <c r="F218" s="12">
        <f t="shared" si="9"/>
        <v>0.99933751671293569</v>
      </c>
    </row>
    <row r="219" spans="1:6" x14ac:dyDescent="0.3">
      <c r="A219" t="s">
        <v>160</v>
      </c>
      <c r="B219">
        <v>72.401766957124806</v>
      </c>
      <c r="C219">
        <v>22993.810363961427</v>
      </c>
      <c r="D219">
        <v>23066.212130918553</v>
      </c>
      <c r="E219" s="12">
        <f t="shared" si="8"/>
        <v>3.138866778220408E-3</v>
      </c>
      <c r="F219" s="12">
        <f t="shared" si="9"/>
        <v>0.99686113322177949</v>
      </c>
    </row>
    <row r="220" spans="1:6" x14ac:dyDescent="0.3">
      <c r="A220" t="s">
        <v>280</v>
      </c>
      <c r="B220">
        <v>0.71218282058638205</v>
      </c>
      <c r="C220">
        <v>13365.406361960071</v>
      </c>
      <c r="D220">
        <v>13366.118544780658</v>
      </c>
      <c r="E220" s="12">
        <f t="shared" si="8"/>
        <v>5.3282695211803479E-5</v>
      </c>
      <c r="F220" s="12">
        <f t="shared" si="9"/>
        <v>0.99994671730478812</v>
      </c>
    </row>
    <row r="221" spans="1:6" x14ac:dyDescent="0.3">
      <c r="A221" t="s">
        <v>333</v>
      </c>
      <c r="B221">
        <v>0</v>
      </c>
      <c r="C221">
        <v>381.93419082823999</v>
      </c>
      <c r="D221">
        <v>381.93419082823999</v>
      </c>
      <c r="E221" s="12">
        <f t="shared" si="8"/>
        <v>0</v>
      </c>
      <c r="F221" s="12">
        <f t="shared" si="9"/>
        <v>1</v>
      </c>
    </row>
    <row r="222" spans="1:6" x14ac:dyDescent="0.3">
      <c r="A222" t="s">
        <v>341</v>
      </c>
      <c r="B222">
        <v>18.463381017454072</v>
      </c>
      <c r="C222">
        <v>94520.93825542822</v>
      </c>
      <c r="D222">
        <v>94539.401636445677</v>
      </c>
      <c r="E222" s="12">
        <f t="shared" si="8"/>
        <v>1.9529826398156824E-4</v>
      </c>
      <c r="F222" s="12">
        <f t="shared" si="9"/>
        <v>0.99980470173601843</v>
      </c>
    </row>
    <row r="223" spans="1:6" x14ac:dyDescent="0.3">
      <c r="A223" t="s">
        <v>402</v>
      </c>
      <c r="B223">
        <v>3.5282115005908299</v>
      </c>
      <c r="C223">
        <v>11507.181725782099</v>
      </c>
      <c r="D223">
        <v>11510.709937282689</v>
      </c>
      <c r="E223" s="12">
        <f t="shared" si="8"/>
        <v>3.0651554246563945E-4</v>
      </c>
      <c r="F223" s="12">
        <f t="shared" si="9"/>
        <v>0.99969348445753436</v>
      </c>
    </row>
    <row r="224" spans="1:6" x14ac:dyDescent="0.3">
      <c r="A224" t="s">
        <v>421</v>
      </c>
      <c r="B224">
        <v>398.0004527689261</v>
      </c>
      <c r="C224">
        <v>2499.3464211635542</v>
      </c>
      <c r="D224">
        <v>2897.3468739324803</v>
      </c>
      <c r="E224" s="12">
        <f t="shared" si="8"/>
        <v>0.13736720872110569</v>
      </c>
      <c r="F224" s="12">
        <f t="shared" si="9"/>
        <v>0.86263279127889425</v>
      </c>
    </row>
    <row r="225" spans="1:6" x14ac:dyDescent="0.3">
      <c r="A225" t="s">
        <v>452</v>
      </c>
      <c r="B225">
        <v>0</v>
      </c>
      <c r="C225">
        <v>2734.6129489128771</v>
      </c>
      <c r="D225">
        <v>2734.6129489128771</v>
      </c>
      <c r="E225" s="12">
        <f t="shared" si="8"/>
        <v>0</v>
      </c>
      <c r="F225" s="12">
        <f t="shared" si="9"/>
        <v>1</v>
      </c>
    </row>
    <row r="226" spans="1:6" x14ac:dyDescent="0.3">
      <c r="A226" t="s">
        <v>455</v>
      </c>
      <c r="B226">
        <v>0</v>
      </c>
      <c r="C226">
        <v>34919.085725406912</v>
      </c>
      <c r="D226">
        <v>34919.085725406912</v>
      </c>
      <c r="E226" s="12">
        <f t="shared" si="8"/>
        <v>0</v>
      </c>
      <c r="F226" s="12">
        <f t="shared" si="9"/>
        <v>1</v>
      </c>
    </row>
    <row r="227" spans="1:6" x14ac:dyDescent="0.3">
      <c r="A227" s="15" t="s">
        <v>379</v>
      </c>
      <c r="B227" s="15">
        <v>0</v>
      </c>
      <c r="C227" s="15">
        <v>652.86714269718095</v>
      </c>
      <c r="D227" s="15">
        <v>652.86714269718095</v>
      </c>
      <c r="E227" s="16">
        <f t="shared" si="8"/>
        <v>0</v>
      </c>
      <c r="F227" s="16">
        <f t="shared" si="9"/>
        <v>1</v>
      </c>
    </row>
    <row r="228" spans="1:6" x14ac:dyDescent="0.3">
      <c r="A228" t="s">
        <v>341</v>
      </c>
      <c r="B228">
        <v>0</v>
      </c>
      <c r="C228">
        <v>652.86714269718095</v>
      </c>
      <c r="D228">
        <v>652.86714269718095</v>
      </c>
      <c r="E228" s="12">
        <f t="shared" si="8"/>
        <v>0</v>
      </c>
      <c r="F228" s="12">
        <f t="shared" si="9"/>
        <v>1</v>
      </c>
    </row>
    <row r="229" spans="1:6" x14ac:dyDescent="0.3">
      <c r="A229" s="15" t="s">
        <v>204</v>
      </c>
      <c r="B229" s="15">
        <v>1110404.1020689725</v>
      </c>
      <c r="C229" s="15">
        <v>395416.73854405293</v>
      </c>
      <c r="D229" s="15">
        <v>1505820.8406130255</v>
      </c>
      <c r="E229" s="16">
        <f t="shared" si="8"/>
        <v>0.73740784568828432</v>
      </c>
      <c r="F229" s="16">
        <f t="shared" si="9"/>
        <v>0.26259215431171562</v>
      </c>
    </row>
    <row r="230" spans="1:6" x14ac:dyDescent="0.3">
      <c r="A230" t="s">
        <v>160</v>
      </c>
      <c r="B230">
        <v>73328.916183784037</v>
      </c>
      <c r="C230">
        <v>19923.164277175016</v>
      </c>
      <c r="D230">
        <v>93252.080460959056</v>
      </c>
      <c r="E230" s="12">
        <f t="shared" si="8"/>
        <v>0.7863515304034846</v>
      </c>
      <c r="F230" s="12">
        <f t="shared" si="9"/>
        <v>0.21364846959651537</v>
      </c>
    </row>
    <row r="231" spans="1:6" x14ac:dyDescent="0.3">
      <c r="A231" t="s">
        <v>280</v>
      </c>
      <c r="B231">
        <v>19720.208456932982</v>
      </c>
      <c r="C231">
        <v>22347.683928547718</v>
      </c>
      <c r="D231">
        <v>42067.8923854807</v>
      </c>
      <c r="E231" s="12">
        <f t="shared" si="8"/>
        <v>0.46877101130312887</v>
      </c>
      <c r="F231" s="12">
        <f t="shared" si="9"/>
        <v>0.53122898869687118</v>
      </c>
    </row>
    <row r="232" spans="1:6" x14ac:dyDescent="0.3">
      <c r="A232" t="s">
        <v>341</v>
      </c>
      <c r="B232">
        <v>13271.672590658594</v>
      </c>
      <c r="C232">
        <v>179.93975053235701</v>
      </c>
      <c r="D232">
        <v>13451.612341190952</v>
      </c>
      <c r="E232" s="12">
        <f t="shared" si="8"/>
        <v>0.98662318345427236</v>
      </c>
      <c r="F232" s="12">
        <f t="shared" si="9"/>
        <v>1.3376816545727623E-2</v>
      </c>
    </row>
    <row r="233" spans="1:6" x14ac:dyDescent="0.3">
      <c r="A233" t="s">
        <v>421</v>
      </c>
      <c r="B233">
        <v>1004083.3048375968</v>
      </c>
      <c r="C233">
        <v>352965.95058779785</v>
      </c>
      <c r="D233">
        <v>1357049.2554253947</v>
      </c>
      <c r="E233" s="12">
        <f t="shared" si="8"/>
        <v>0.73990188699734882</v>
      </c>
      <c r="F233" s="12">
        <f t="shared" si="9"/>
        <v>0.26009811300265112</v>
      </c>
    </row>
    <row r="234" spans="1:6" x14ac:dyDescent="0.3">
      <c r="A234" s="15" t="s">
        <v>435</v>
      </c>
      <c r="B234" s="15">
        <v>596.21795148015201</v>
      </c>
      <c r="C234" s="15">
        <v>28.203593432158801</v>
      </c>
      <c r="D234" s="15">
        <v>624.42154491231076</v>
      </c>
      <c r="E234" s="16">
        <f t="shared" si="8"/>
        <v>0.95483244666690759</v>
      </c>
      <c r="F234" s="16">
        <f t="shared" si="9"/>
        <v>4.5167553333092483E-2</v>
      </c>
    </row>
    <row r="235" spans="1:6" x14ac:dyDescent="0.3">
      <c r="A235" t="s">
        <v>421</v>
      </c>
      <c r="B235">
        <v>596.21795148015201</v>
      </c>
      <c r="C235">
        <v>28.203593432158801</v>
      </c>
      <c r="D235">
        <v>624.42154491231076</v>
      </c>
      <c r="E235" s="12">
        <f t="shared" si="8"/>
        <v>0.95483244666690759</v>
      </c>
      <c r="F235" s="12">
        <f t="shared" si="9"/>
        <v>4.5167553333092483E-2</v>
      </c>
    </row>
    <row r="236" spans="1:6" x14ac:dyDescent="0.3">
      <c r="A236" s="15" t="s">
        <v>207</v>
      </c>
      <c r="B236" s="15">
        <v>3739.8597558534821</v>
      </c>
      <c r="C236" s="15">
        <v>132266.71839665508</v>
      </c>
      <c r="D236" s="15">
        <v>136006.57815250856</v>
      </c>
      <c r="E236" s="16">
        <f t="shared" si="8"/>
        <v>2.7497638766118038E-2</v>
      </c>
      <c r="F236" s="16">
        <f t="shared" si="9"/>
        <v>0.97250236123388201</v>
      </c>
    </row>
    <row r="237" spans="1:6" x14ac:dyDescent="0.3">
      <c r="A237" t="s">
        <v>160</v>
      </c>
      <c r="B237">
        <v>868.97018225741101</v>
      </c>
      <c r="C237">
        <v>83007.409566060494</v>
      </c>
      <c r="D237">
        <v>83876.379748317908</v>
      </c>
      <c r="E237" s="12">
        <f t="shared" si="8"/>
        <v>1.0360129810858196E-2</v>
      </c>
      <c r="F237" s="12">
        <f t="shared" si="9"/>
        <v>0.98963987018914179</v>
      </c>
    </row>
    <row r="238" spans="1:6" x14ac:dyDescent="0.3">
      <c r="A238" t="s">
        <v>280</v>
      </c>
      <c r="B238">
        <v>0</v>
      </c>
      <c r="C238">
        <v>34656.585873565258</v>
      </c>
      <c r="D238">
        <v>34656.585873565258</v>
      </c>
      <c r="E238" s="12">
        <f t="shared" si="8"/>
        <v>0</v>
      </c>
      <c r="F238" s="12">
        <f t="shared" si="9"/>
        <v>1</v>
      </c>
    </row>
    <row r="239" spans="1:6" x14ac:dyDescent="0.3">
      <c r="A239" t="s">
        <v>421</v>
      </c>
      <c r="B239">
        <v>2870.8895735960709</v>
      </c>
      <c r="C239">
        <v>14602.722957029318</v>
      </c>
      <c r="D239">
        <v>17473.612530625389</v>
      </c>
      <c r="E239" s="12">
        <f t="shared" si="8"/>
        <v>0.16429857126363329</v>
      </c>
      <c r="F239" s="12">
        <f t="shared" si="9"/>
        <v>0.83570142873636677</v>
      </c>
    </row>
    <row r="240" spans="1:6" x14ac:dyDescent="0.3">
      <c r="A240" s="15" t="s">
        <v>436</v>
      </c>
      <c r="B240" s="15">
        <v>80.669099666374393</v>
      </c>
      <c r="C240" s="15">
        <v>238.04236956529499</v>
      </c>
      <c r="D240" s="15">
        <v>318.71146923166941</v>
      </c>
      <c r="E240" s="16">
        <f t="shared" si="8"/>
        <v>0.25311012453002285</v>
      </c>
      <c r="F240" s="16">
        <f t="shared" si="9"/>
        <v>0.74688987546997709</v>
      </c>
    </row>
    <row r="241" spans="1:6" x14ac:dyDescent="0.3">
      <c r="A241" t="s">
        <v>421</v>
      </c>
      <c r="B241">
        <v>80.669099666374393</v>
      </c>
      <c r="C241">
        <v>238.04236956529499</v>
      </c>
      <c r="D241">
        <v>318.71146923166941</v>
      </c>
      <c r="E241" s="12">
        <f t="shared" si="8"/>
        <v>0.25311012453002285</v>
      </c>
      <c r="F241" s="12">
        <f t="shared" si="9"/>
        <v>0.74688987546997709</v>
      </c>
    </row>
    <row r="242" spans="1:6" x14ac:dyDescent="0.3">
      <c r="A242" s="15" t="s">
        <v>91</v>
      </c>
      <c r="B242" s="15">
        <v>525040.87258024665</v>
      </c>
      <c r="C242" s="15">
        <v>1602625.7877438653</v>
      </c>
      <c r="D242" s="15">
        <v>2127666.660324112</v>
      </c>
      <c r="E242" s="16">
        <f t="shared" si="8"/>
        <v>0.24676838828703837</v>
      </c>
      <c r="F242" s="16">
        <f t="shared" si="9"/>
        <v>0.7532316117129616</v>
      </c>
    </row>
    <row r="243" spans="1:6" x14ac:dyDescent="0.3">
      <c r="A243" t="s">
        <v>9</v>
      </c>
      <c r="B243">
        <v>58464.221813368167</v>
      </c>
      <c r="C243">
        <v>6692.3674200464566</v>
      </c>
      <c r="D243">
        <v>65156.589233414627</v>
      </c>
      <c r="E243" s="12">
        <f t="shared" si="8"/>
        <v>0.89728794126911771</v>
      </c>
      <c r="F243" s="12">
        <f t="shared" si="9"/>
        <v>0.10271205873088231</v>
      </c>
    </row>
    <row r="244" spans="1:6" x14ac:dyDescent="0.3">
      <c r="A244" t="s">
        <v>160</v>
      </c>
      <c r="B244">
        <v>274783.10431999166</v>
      </c>
      <c r="C244">
        <v>1027295.141905056</v>
      </c>
      <c r="D244">
        <v>1302078.2462250476</v>
      </c>
      <c r="E244" s="12">
        <f t="shared" si="8"/>
        <v>0.21103424860728293</v>
      </c>
      <c r="F244" s="12">
        <f t="shared" si="9"/>
        <v>0.78896575139271707</v>
      </c>
    </row>
    <row r="245" spans="1:6" x14ac:dyDescent="0.3">
      <c r="A245" t="s">
        <v>280</v>
      </c>
      <c r="B245">
        <v>17689.62996229214</v>
      </c>
      <c r="C245">
        <v>255452.21038268489</v>
      </c>
      <c r="D245">
        <v>273141.84034497704</v>
      </c>
      <c r="E245" s="12">
        <f t="shared" si="8"/>
        <v>6.4763530698739552E-2</v>
      </c>
      <c r="F245" s="12">
        <f t="shared" si="9"/>
        <v>0.93523646930126036</v>
      </c>
    </row>
    <row r="246" spans="1:6" x14ac:dyDescent="0.3">
      <c r="A246" t="s">
        <v>341</v>
      </c>
      <c r="B246">
        <v>8621.7782156179255</v>
      </c>
      <c r="C246">
        <v>20658.984623433749</v>
      </c>
      <c r="D246">
        <v>29280.762839051677</v>
      </c>
      <c r="E246" s="12">
        <f t="shared" si="8"/>
        <v>0.29445196708191912</v>
      </c>
      <c r="F246" s="12">
        <f t="shared" si="9"/>
        <v>0.70554803291808077</v>
      </c>
    </row>
    <row r="247" spans="1:6" x14ac:dyDescent="0.3">
      <c r="A247" t="s">
        <v>402</v>
      </c>
      <c r="B247">
        <v>96453.10128713536</v>
      </c>
      <c r="C247">
        <v>121269.50802640857</v>
      </c>
      <c r="D247">
        <v>217722.60931354394</v>
      </c>
      <c r="E247" s="12">
        <f t="shared" si="8"/>
        <v>0.44300911876465954</v>
      </c>
      <c r="F247" s="12">
        <f t="shared" si="9"/>
        <v>0.55699088123534035</v>
      </c>
    </row>
    <row r="248" spans="1:6" x14ac:dyDescent="0.3">
      <c r="A248" t="s">
        <v>421</v>
      </c>
      <c r="B248">
        <v>69029.036981841418</v>
      </c>
      <c r="C248">
        <v>171257.57538623567</v>
      </c>
      <c r="D248">
        <v>240286.6123680771</v>
      </c>
      <c r="E248" s="12">
        <f t="shared" si="8"/>
        <v>0.28727791490980364</v>
      </c>
      <c r="F248" s="12">
        <f t="shared" si="9"/>
        <v>0.7127220850901963</v>
      </c>
    </row>
    <row r="249" spans="1:6" x14ac:dyDescent="0.3">
      <c r="A249" s="15" t="s">
        <v>92</v>
      </c>
      <c r="B249" s="15">
        <v>18235.315867745943</v>
      </c>
      <c r="C249" s="15">
        <v>18487.570776514884</v>
      </c>
      <c r="D249" s="15">
        <v>36722.886644260827</v>
      </c>
      <c r="E249" s="16">
        <f t="shared" si="8"/>
        <v>0.49656542647079238</v>
      </c>
      <c r="F249" s="16">
        <f t="shared" si="9"/>
        <v>0.50343457352920762</v>
      </c>
    </row>
    <row r="250" spans="1:6" x14ac:dyDescent="0.3">
      <c r="A250" t="s">
        <v>9</v>
      </c>
      <c r="B250">
        <v>4501.8671457021619</v>
      </c>
      <c r="C250">
        <v>1652.8338938015559</v>
      </c>
      <c r="D250">
        <v>6154.7010395037178</v>
      </c>
      <c r="E250" s="12">
        <f t="shared" si="8"/>
        <v>0.73145179868316856</v>
      </c>
      <c r="F250" s="12">
        <f t="shared" si="9"/>
        <v>0.26854820131683138</v>
      </c>
    </row>
    <row r="251" spans="1:6" x14ac:dyDescent="0.3">
      <c r="A251" t="s">
        <v>402</v>
      </c>
      <c r="B251">
        <v>1054.3620144213201</v>
      </c>
      <c r="C251">
        <v>15439.109689543344</v>
      </c>
      <c r="D251">
        <v>16493.471703964664</v>
      </c>
      <c r="E251" s="12">
        <f t="shared" si="8"/>
        <v>6.392602075206974E-2</v>
      </c>
      <c r="F251" s="12">
        <f t="shared" si="9"/>
        <v>0.93607397924793023</v>
      </c>
    </row>
    <row r="252" spans="1:6" x14ac:dyDescent="0.3">
      <c r="A252" t="s">
        <v>421</v>
      </c>
      <c r="B252">
        <v>12679.08670762246</v>
      </c>
      <c r="C252">
        <v>1395.6271931699853</v>
      </c>
      <c r="D252">
        <v>14074.713900792445</v>
      </c>
      <c r="E252" s="12">
        <f t="shared" si="8"/>
        <v>0.90084152310254728</v>
      </c>
      <c r="F252" s="12">
        <f t="shared" si="9"/>
        <v>9.9158476897452788E-2</v>
      </c>
    </row>
    <row r="253" spans="1:6" x14ac:dyDescent="0.3">
      <c r="A253" s="15" t="s">
        <v>209</v>
      </c>
      <c r="B253" s="15">
        <v>0</v>
      </c>
      <c r="C253" s="15">
        <v>61635.460756621876</v>
      </c>
      <c r="D253" s="15">
        <v>61635.460756621876</v>
      </c>
      <c r="E253" s="16">
        <f t="shared" si="8"/>
        <v>0</v>
      </c>
      <c r="F253" s="16">
        <f t="shared" si="9"/>
        <v>1</v>
      </c>
    </row>
    <row r="254" spans="1:6" x14ac:dyDescent="0.3">
      <c r="A254" t="s">
        <v>160</v>
      </c>
      <c r="B254">
        <v>0</v>
      </c>
      <c r="C254">
        <v>61635.460756621876</v>
      </c>
      <c r="D254">
        <v>61635.460756621876</v>
      </c>
      <c r="E254" s="12">
        <f t="shared" si="8"/>
        <v>0</v>
      </c>
      <c r="F254" s="12">
        <f t="shared" si="9"/>
        <v>1</v>
      </c>
    </row>
    <row r="255" spans="1:6" x14ac:dyDescent="0.3">
      <c r="A255" s="15" t="s">
        <v>210</v>
      </c>
      <c r="B255" s="15">
        <v>300354.00457270286</v>
      </c>
      <c r="C255" s="15">
        <v>50137.15132122441</v>
      </c>
      <c r="D255" s="15">
        <v>350491.15589392727</v>
      </c>
      <c r="E255" s="16">
        <f t="shared" si="8"/>
        <v>0.85695173621899345</v>
      </c>
      <c r="F255" s="16">
        <f t="shared" si="9"/>
        <v>0.1430482637810066</v>
      </c>
    </row>
    <row r="256" spans="1:6" x14ac:dyDescent="0.3">
      <c r="A256" t="s">
        <v>160</v>
      </c>
      <c r="B256">
        <v>18362.547415756504</v>
      </c>
      <c r="C256">
        <v>11797.729061382137</v>
      </c>
      <c r="D256">
        <v>30160.276477138643</v>
      </c>
      <c r="E256" s="12">
        <f t="shared" si="8"/>
        <v>0.60883219786381049</v>
      </c>
      <c r="F256" s="12">
        <f t="shared" si="9"/>
        <v>0.3911678021361894</v>
      </c>
    </row>
    <row r="257" spans="1:6" x14ac:dyDescent="0.3">
      <c r="A257" t="s">
        <v>421</v>
      </c>
      <c r="B257">
        <v>281991.45715694636</v>
      </c>
      <c r="C257">
        <v>38339.422259842271</v>
      </c>
      <c r="D257">
        <v>320330.87941678864</v>
      </c>
      <c r="E257" s="12">
        <f t="shared" si="8"/>
        <v>0.88031306151425348</v>
      </c>
      <c r="F257" s="12">
        <f t="shared" si="9"/>
        <v>0.11968693848574653</v>
      </c>
    </row>
    <row r="258" spans="1:6" x14ac:dyDescent="0.3">
      <c r="A258" s="15" t="s">
        <v>437</v>
      </c>
      <c r="B258" s="15">
        <v>11198.489972691765</v>
      </c>
      <c r="C258" s="15">
        <v>1527.4955439317851</v>
      </c>
      <c r="D258" s="15">
        <v>12725.98551662355</v>
      </c>
      <c r="E258" s="16">
        <f t="shared" si="8"/>
        <v>0.87997035342084373</v>
      </c>
      <c r="F258" s="16">
        <f t="shared" si="9"/>
        <v>0.12002964657915619</v>
      </c>
    </row>
    <row r="259" spans="1:6" x14ac:dyDescent="0.3">
      <c r="A259" t="s">
        <v>421</v>
      </c>
      <c r="B259">
        <v>11198.489972691765</v>
      </c>
      <c r="C259">
        <v>1527.4955439317851</v>
      </c>
      <c r="D259">
        <v>12725.98551662355</v>
      </c>
      <c r="E259" s="12">
        <f t="shared" si="8"/>
        <v>0.87997035342084373</v>
      </c>
      <c r="F259" s="12">
        <f t="shared" si="9"/>
        <v>0.12002964657915619</v>
      </c>
    </row>
    <row r="260" spans="1:6" x14ac:dyDescent="0.3">
      <c r="A260" s="15" t="s">
        <v>211</v>
      </c>
      <c r="B260" s="15">
        <v>38010.705511140739</v>
      </c>
      <c r="C260" s="15">
        <v>74395.181221051156</v>
      </c>
      <c r="D260" s="15">
        <v>112405.8867321919</v>
      </c>
      <c r="E260" s="16">
        <f t="shared" si="8"/>
        <v>0.33815582631985824</v>
      </c>
      <c r="F260" s="16">
        <f t="shared" si="9"/>
        <v>0.66184417368014181</v>
      </c>
    </row>
    <row r="261" spans="1:6" x14ac:dyDescent="0.3">
      <c r="A261" t="s">
        <v>160</v>
      </c>
      <c r="B261">
        <v>26330.303786759552</v>
      </c>
      <c r="C261">
        <v>72862.051760830553</v>
      </c>
      <c r="D261">
        <v>99192.355547590108</v>
      </c>
      <c r="E261" s="12">
        <f t="shared" si="8"/>
        <v>0.26544690507049107</v>
      </c>
      <c r="F261" s="12">
        <f t="shared" si="9"/>
        <v>0.73455309492950882</v>
      </c>
    </row>
    <row r="262" spans="1:6" x14ac:dyDescent="0.3">
      <c r="A262" t="s">
        <v>341</v>
      </c>
      <c r="B262">
        <v>645.64814163990877</v>
      </c>
      <c r="C262">
        <v>1.739103893658217</v>
      </c>
      <c r="D262">
        <v>647.38724553356701</v>
      </c>
      <c r="E262" s="12">
        <f t="shared" si="8"/>
        <v>0.997313657465981</v>
      </c>
      <c r="F262" s="12">
        <f t="shared" si="9"/>
        <v>2.6863425340189909E-3</v>
      </c>
    </row>
    <row r="263" spans="1:6" x14ac:dyDescent="0.3">
      <c r="A263" t="s">
        <v>421</v>
      </c>
      <c r="B263">
        <v>11034.753582741278</v>
      </c>
      <c r="C263">
        <v>1531.3903563269484</v>
      </c>
      <c r="D263">
        <v>12566.143939068226</v>
      </c>
      <c r="E263" s="12">
        <f t="shared" si="8"/>
        <v>0.87813362923801586</v>
      </c>
      <c r="F263" s="12">
        <f t="shared" si="9"/>
        <v>0.12186637076198416</v>
      </c>
    </row>
    <row r="264" spans="1:6" x14ac:dyDescent="0.3">
      <c r="A264" s="15" t="s">
        <v>212</v>
      </c>
      <c r="B264" s="15">
        <v>9016.3689716565095</v>
      </c>
      <c r="C264" s="15">
        <v>242570.95352901029</v>
      </c>
      <c r="D264" s="15">
        <v>251587.32250066681</v>
      </c>
      <c r="E264" s="16">
        <f t="shared" si="8"/>
        <v>3.5837930472957802E-2</v>
      </c>
      <c r="F264" s="16">
        <f t="shared" si="9"/>
        <v>0.9641620695270422</v>
      </c>
    </row>
    <row r="265" spans="1:6" x14ac:dyDescent="0.3">
      <c r="A265" t="s">
        <v>160</v>
      </c>
      <c r="B265">
        <v>6595.2181569138938</v>
      </c>
      <c r="C265">
        <v>68131.279654131431</v>
      </c>
      <c r="D265">
        <v>74726.497811045323</v>
      </c>
      <c r="E265" s="12">
        <f t="shared" ref="E265:E328" si="10">SUM(B265/D265)</f>
        <v>8.8258092512118969E-2</v>
      </c>
      <c r="F265" s="12">
        <f t="shared" ref="F265:F328" si="11">SUM(C265/D265)</f>
        <v>0.91174190748788109</v>
      </c>
    </row>
    <row r="266" spans="1:6" x14ac:dyDescent="0.3">
      <c r="A266" t="s">
        <v>280</v>
      </c>
      <c r="B266">
        <v>705.21101588971987</v>
      </c>
      <c r="C266">
        <v>55481.336362434791</v>
      </c>
      <c r="D266">
        <v>56186.547378324511</v>
      </c>
      <c r="E266" s="12">
        <f t="shared" si="10"/>
        <v>1.2551243114143977E-2</v>
      </c>
      <c r="F266" s="12">
        <f t="shared" si="11"/>
        <v>0.98744875688585598</v>
      </c>
    </row>
    <row r="267" spans="1:6" x14ac:dyDescent="0.3">
      <c r="A267" t="s">
        <v>327</v>
      </c>
      <c r="B267">
        <v>0</v>
      </c>
      <c r="C267">
        <v>1457.5380295391701</v>
      </c>
      <c r="D267">
        <v>1457.5380295391701</v>
      </c>
      <c r="E267" s="12">
        <f t="shared" si="10"/>
        <v>0</v>
      </c>
      <c r="F267" s="12">
        <f t="shared" si="11"/>
        <v>1</v>
      </c>
    </row>
    <row r="268" spans="1:6" x14ac:dyDescent="0.3">
      <c r="A268" t="s">
        <v>421</v>
      </c>
      <c r="B268">
        <v>1715.9397988528958</v>
      </c>
      <c r="C268">
        <v>90297.594932003005</v>
      </c>
      <c r="D268">
        <v>92013.534730855899</v>
      </c>
      <c r="E268" s="12">
        <f t="shared" si="10"/>
        <v>1.8648776007487419E-2</v>
      </c>
      <c r="F268" s="12">
        <f t="shared" si="11"/>
        <v>0.98135122399251262</v>
      </c>
    </row>
    <row r="269" spans="1:6" x14ac:dyDescent="0.3">
      <c r="A269" t="s">
        <v>454</v>
      </c>
      <c r="B269">
        <v>0</v>
      </c>
      <c r="C269">
        <v>27203.204550901901</v>
      </c>
      <c r="D269">
        <v>27203.204550901901</v>
      </c>
      <c r="E269" s="12">
        <f t="shared" si="10"/>
        <v>0</v>
      </c>
      <c r="F269" s="12">
        <f t="shared" si="11"/>
        <v>1</v>
      </c>
    </row>
    <row r="270" spans="1:6" x14ac:dyDescent="0.3">
      <c r="A270" s="15" t="s">
        <v>93</v>
      </c>
      <c r="B270" s="15">
        <v>1446094.3350062671</v>
      </c>
      <c r="C270" s="15">
        <v>1306961.959598311</v>
      </c>
      <c r="D270" s="15">
        <v>2753056.2946045781</v>
      </c>
      <c r="E270" s="16">
        <f t="shared" si="10"/>
        <v>0.52526871239077577</v>
      </c>
      <c r="F270" s="16">
        <f t="shared" si="11"/>
        <v>0.47473128760922417</v>
      </c>
    </row>
    <row r="271" spans="1:6" x14ac:dyDescent="0.3">
      <c r="A271" t="s">
        <v>9</v>
      </c>
      <c r="B271">
        <v>106527.03192365023</v>
      </c>
      <c r="C271">
        <v>22078.528690888033</v>
      </c>
      <c r="D271">
        <v>128605.56061453826</v>
      </c>
      <c r="E271" s="12">
        <f t="shared" si="10"/>
        <v>0.82832368534154843</v>
      </c>
      <c r="F271" s="12">
        <f t="shared" si="11"/>
        <v>0.17167631465845154</v>
      </c>
    </row>
    <row r="272" spans="1:6" x14ac:dyDescent="0.3">
      <c r="A272" t="s">
        <v>160</v>
      </c>
      <c r="B272">
        <v>320370.87339882459</v>
      </c>
      <c r="C272">
        <v>551805.32417330053</v>
      </c>
      <c r="D272">
        <v>872176.19757212512</v>
      </c>
      <c r="E272" s="12">
        <f t="shared" si="10"/>
        <v>0.36732356866724897</v>
      </c>
      <c r="F272" s="12">
        <f t="shared" si="11"/>
        <v>0.63267643133275109</v>
      </c>
    </row>
    <row r="273" spans="1:6" x14ac:dyDescent="0.3">
      <c r="A273" t="s">
        <v>280</v>
      </c>
      <c r="B273">
        <v>28682.401237015853</v>
      </c>
      <c r="C273">
        <v>168236.88534666825</v>
      </c>
      <c r="D273">
        <v>196919.28658368409</v>
      </c>
      <c r="E273" s="12">
        <f t="shared" si="10"/>
        <v>0.14565562233451823</v>
      </c>
      <c r="F273" s="12">
        <f t="shared" si="11"/>
        <v>0.85434437766548177</v>
      </c>
    </row>
    <row r="274" spans="1:6" x14ac:dyDescent="0.3">
      <c r="A274" t="s">
        <v>327</v>
      </c>
      <c r="B274">
        <v>0</v>
      </c>
      <c r="C274">
        <v>1159.80931815335</v>
      </c>
      <c r="D274">
        <v>1159.80931815335</v>
      </c>
      <c r="E274" s="12">
        <f t="shared" si="10"/>
        <v>0</v>
      </c>
      <c r="F274" s="12">
        <f t="shared" si="11"/>
        <v>1</v>
      </c>
    </row>
    <row r="275" spans="1:6" x14ac:dyDescent="0.3">
      <c r="A275" t="s">
        <v>341</v>
      </c>
      <c r="B275">
        <v>22059.793933204033</v>
      </c>
      <c r="C275">
        <v>30457.989030465935</v>
      </c>
      <c r="D275">
        <v>52517.782963669968</v>
      </c>
      <c r="E275" s="12">
        <f t="shared" si="10"/>
        <v>0.42004427240320208</v>
      </c>
      <c r="F275" s="12">
        <f t="shared" si="11"/>
        <v>0.57995572759679792</v>
      </c>
    </row>
    <row r="276" spans="1:6" x14ac:dyDescent="0.3">
      <c r="A276" t="s">
        <v>421</v>
      </c>
      <c r="B276">
        <v>968454.2345135723</v>
      </c>
      <c r="C276">
        <v>531583.94905210927</v>
      </c>
      <c r="D276">
        <v>1500038.1835656816</v>
      </c>
      <c r="E276" s="12">
        <f t="shared" si="10"/>
        <v>0.64561972163368397</v>
      </c>
      <c r="F276" s="12">
        <f t="shared" si="11"/>
        <v>0.35438027836631603</v>
      </c>
    </row>
    <row r="277" spans="1:6" x14ac:dyDescent="0.3">
      <c r="A277" t="s">
        <v>454</v>
      </c>
      <c r="B277">
        <v>0</v>
      </c>
      <c r="C277">
        <v>1639.4739867255601</v>
      </c>
      <c r="D277">
        <v>1639.4739867255601</v>
      </c>
      <c r="E277" s="12">
        <f t="shared" si="10"/>
        <v>0</v>
      </c>
      <c r="F277" s="12">
        <f t="shared" si="11"/>
        <v>1</v>
      </c>
    </row>
    <row r="278" spans="1:6" x14ac:dyDescent="0.3">
      <c r="A278" s="15" t="s">
        <v>442</v>
      </c>
      <c r="B278" s="15">
        <v>15732.60008971276</v>
      </c>
      <c r="C278" s="15">
        <v>4328.6152987722335</v>
      </c>
      <c r="D278" s="15">
        <v>20061.215388484994</v>
      </c>
      <c r="E278" s="16">
        <f t="shared" si="10"/>
        <v>0.78422965832584446</v>
      </c>
      <c r="F278" s="16">
        <f t="shared" si="11"/>
        <v>0.21577034167415551</v>
      </c>
    </row>
    <row r="279" spans="1:6" x14ac:dyDescent="0.3">
      <c r="A279" t="s">
        <v>421</v>
      </c>
      <c r="B279">
        <v>15732.60008971276</v>
      </c>
      <c r="C279">
        <v>4328.6152987722335</v>
      </c>
      <c r="D279">
        <v>20061.215388484994</v>
      </c>
      <c r="E279" s="12">
        <f t="shared" si="10"/>
        <v>0.78422965832584446</v>
      </c>
      <c r="F279" s="12">
        <f t="shared" si="11"/>
        <v>0.21577034167415551</v>
      </c>
    </row>
    <row r="280" spans="1:6" x14ac:dyDescent="0.3">
      <c r="A280" s="15" t="s">
        <v>443</v>
      </c>
      <c r="B280" s="15">
        <v>87263.085584222965</v>
      </c>
      <c r="C280" s="15">
        <v>43398.672976259892</v>
      </c>
      <c r="D280" s="15">
        <v>130661.75856048285</v>
      </c>
      <c r="E280" s="16">
        <f t="shared" si="10"/>
        <v>0.66785482260158935</v>
      </c>
      <c r="F280" s="16">
        <f t="shared" si="11"/>
        <v>0.33214517739841076</v>
      </c>
    </row>
    <row r="281" spans="1:6" x14ac:dyDescent="0.3">
      <c r="A281" t="s">
        <v>421</v>
      </c>
      <c r="B281">
        <v>87263.085584222965</v>
      </c>
      <c r="C281">
        <v>43398.672976259892</v>
      </c>
      <c r="D281">
        <v>130661.75856048285</v>
      </c>
      <c r="E281" s="12">
        <f t="shared" si="10"/>
        <v>0.66785482260158935</v>
      </c>
      <c r="F281" s="12">
        <f t="shared" si="11"/>
        <v>0.33214517739841076</v>
      </c>
    </row>
    <row r="282" spans="1:6" x14ac:dyDescent="0.3">
      <c r="A282" s="15" t="s">
        <v>218</v>
      </c>
      <c r="B282" s="15">
        <v>9.7508014164010905</v>
      </c>
      <c r="C282" s="15">
        <v>1767695.169410866</v>
      </c>
      <c r="D282" s="15">
        <v>1767704.9202122823</v>
      </c>
      <c r="E282" s="16">
        <f t="shared" si="10"/>
        <v>5.5160798077261246E-6</v>
      </c>
      <c r="F282" s="16">
        <f t="shared" si="11"/>
        <v>0.9999944839201923</v>
      </c>
    </row>
    <row r="283" spans="1:6" x14ac:dyDescent="0.3">
      <c r="A283" t="s">
        <v>160</v>
      </c>
      <c r="B283">
        <v>0</v>
      </c>
      <c r="C283">
        <v>118438.130849799</v>
      </c>
      <c r="D283">
        <v>118438.130849799</v>
      </c>
      <c r="E283" s="12">
        <f t="shared" si="10"/>
        <v>0</v>
      </c>
      <c r="F283" s="12">
        <f t="shared" si="11"/>
        <v>1</v>
      </c>
    </row>
    <row r="284" spans="1:6" x14ac:dyDescent="0.3">
      <c r="A284" t="s">
        <v>280</v>
      </c>
      <c r="B284">
        <v>9.7508014164010905</v>
      </c>
      <c r="C284">
        <v>5466.1006153082199</v>
      </c>
      <c r="D284">
        <v>5475.8514167246212</v>
      </c>
      <c r="E284" s="12">
        <f t="shared" si="10"/>
        <v>1.7806913800874329E-3</v>
      </c>
      <c r="F284" s="12">
        <f t="shared" si="11"/>
        <v>0.99821930861991248</v>
      </c>
    </row>
    <row r="285" spans="1:6" x14ac:dyDescent="0.3">
      <c r="A285" t="s">
        <v>421</v>
      </c>
      <c r="B285">
        <v>0</v>
      </c>
      <c r="C285">
        <v>62920.364855179396</v>
      </c>
      <c r="D285">
        <v>62920.364855179396</v>
      </c>
      <c r="E285" s="12">
        <f t="shared" si="10"/>
        <v>0</v>
      </c>
      <c r="F285" s="12">
        <f t="shared" si="11"/>
        <v>1</v>
      </c>
    </row>
    <row r="286" spans="1:6" x14ac:dyDescent="0.3">
      <c r="A286" t="s">
        <v>454</v>
      </c>
      <c r="B286">
        <v>0</v>
      </c>
      <c r="C286">
        <v>1580870.5730905794</v>
      </c>
      <c r="D286">
        <v>1580870.5730905794</v>
      </c>
      <c r="E286" s="12">
        <f t="shared" si="10"/>
        <v>0</v>
      </c>
      <c r="F286" s="12">
        <f t="shared" si="11"/>
        <v>1</v>
      </c>
    </row>
    <row r="287" spans="1:6" x14ac:dyDescent="0.3">
      <c r="A287" s="15" t="s">
        <v>219</v>
      </c>
      <c r="B287" s="15">
        <v>0</v>
      </c>
      <c r="C287" s="15">
        <v>10007.77789755575</v>
      </c>
      <c r="D287" s="15">
        <v>10007.77789755575</v>
      </c>
      <c r="E287" s="16">
        <f t="shared" si="10"/>
        <v>0</v>
      </c>
      <c r="F287" s="16">
        <f t="shared" si="11"/>
        <v>1</v>
      </c>
    </row>
    <row r="288" spans="1:6" x14ac:dyDescent="0.3">
      <c r="A288" t="s">
        <v>160</v>
      </c>
      <c r="B288">
        <v>0</v>
      </c>
      <c r="C288">
        <v>7921.6204063315599</v>
      </c>
      <c r="D288">
        <v>7921.6204063315599</v>
      </c>
      <c r="E288" s="12">
        <f t="shared" si="10"/>
        <v>0</v>
      </c>
      <c r="F288" s="12">
        <f t="shared" si="11"/>
        <v>1</v>
      </c>
    </row>
    <row r="289" spans="1:6" x14ac:dyDescent="0.3">
      <c r="A289" t="s">
        <v>421</v>
      </c>
      <c r="B289">
        <v>0</v>
      </c>
      <c r="C289">
        <v>2086.1574912241899</v>
      </c>
      <c r="D289">
        <v>2086.1574912241899</v>
      </c>
      <c r="E289" s="12">
        <f t="shared" si="10"/>
        <v>0</v>
      </c>
      <c r="F289" s="12">
        <f t="shared" si="11"/>
        <v>1</v>
      </c>
    </row>
    <row r="290" spans="1:6" x14ac:dyDescent="0.3">
      <c r="A290" s="15" t="s">
        <v>220</v>
      </c>
      <c r="B290" s="15">
        <v>352.50204499776203</v>
      </c>
      <c r="C290" s="15">
        <v>24004.350479968132</v>
      </c>
      <c r="D290" s="15">
        <v>24356.852524965896</v>
      </c>
      <c r="E290" s="16">
        <f t="shared" si="10"/>
        <v>1.4472397229340107E-2</v>
      </c>
      <c r="F290" s="16">
        <f t="shared" si="11"/>
        <v>0.98552760277065987</v>
      </c>
    </row>
    <row r="291" spans="1:6" x14ac:dyDescent="0.3">
      <c r="A291" t="s">
        <v>160</v>
      </c>
      <c r="B291">
        <v>352.50204499776203</v>
      </c>
      <c r="C291">
        <v>3730.6316596190049</v>
      </c>
      <c r="D291">
        <v>4083.1337046167669</v>
      </c>
      <c r="E291" s="12">
        <f t="shared" si="10"/>
        <v>8.6331252047708057E-2</v>
      </c>
      <c r="F291" s="12">
        <f t="shared" si="11"/>
        <v>0.91366874795229203</v>
      </c>
    </row>
    <row r="292" spans="1:6" x14ac:dyDescent="0.3">
      <c r="A292" t="s">
        <v>341</v>
      </c>
      <c r="B292">
        <v>0</v>
      </c>
      <c r="C292">
        <v>20273.718820349128</v>
      </c>
      <c r="D292">
        <v>20273.718820349128</v>
      </c>
      <c r="E292" s="12">
        <f t="shared" si="10"/>
        <v>0</v>
      </c>
      <c r="F292" s="12">
        <f t="shared" si="11"/>
        <v>1</v>
      </c>
    </row>
    <row r="293" spans="1:6" x14ac:dyDescent="0.3">
      <c r="A293" s="15" t="s">
        <v>221</v>
      </c>
      <c r="B293" s="15">
        <v>21977.934887726326</v>
      </c>
      <c r="C293" s="15">
        <v>17583.207306012166</v>
      </c>
      <c r="D293" s="15">
        <v>39561.142193738488</v>
      </c>
      <c r="E293" s="16">
        <f t="shared" si="10"/>
        <v>0.55554348709388046</v>
      </c>
      <c r="F293" s="16">
        <f t="shared" si="11"/>
        <v>0.44445651290611965</v>
      </c>
    </row>
    <row r="294" spans="1:6" x14ac:dyDescent="0.3">
      <c r="A294" t="s">
        <v>160</v>
      </c>
      <c r="B294">
        <v>21977.934887726326</v>
      </c>
      <c r="C294">
        <v>17404.262167317473</v>
      </c>
      <c r="D294">
        <v>39382.197055043798</v>
      </c>
      <c r="E294" s="12">
        <f t="shared" si="10"/>
        <v>0.55806776998774743</v>
      </c>
      <c r="F294" s="12">
        <f t="shared" si="11"/>
        <v>0.44193223001225257</v>
      </c>
    </row>
    <row r="295" spans="1:6" x14ac:dyDescent="0.3">
      <c r="A295" t="s">
        <v>341</v>
      </c>
      <c r="B295">
        <v>0</v>
      </c>
      <c r="C295">
        <v>178.9451386946929</v>
      </c>
      <c r="D295">
        <v>178.9451386946929</v>
      </c>
      <c r="E295" s="12">
        <f t="shared" si="10"/>
        <v>0</v>
      </c>
      <c r="F295" s="12">
        <f t="shared" si="11"/>
        <v>1</v>
      </c>
    </row>
    <row r="296" spans="1:6" x14ac:dyDescent="0.3">
      <c r="A296" s="15" t="s">
        <v>98</v>
      </c>
      <c r="B296" s="15">
        <v>352667.99451232771</v>
      </c>
      <c r="C296" s="15">
        <v>45900.045565681699</v>
      </c>
      <c r="D296" s="15">
        <v>398568.04007800942</v>
      </c>
      <c r="E296" s="16">
        <f t="shared" si="10"/>
        <v>0.88483761629081459</v>
      </c>
      <c r="F296" s="16">
        <f t="shared" si="11"/>
        <v>0.11516238370918538</v>
      </c>
    </row>
    <row r="297" spans="1:6" x14ac:dyDescent="0.3">
      <c r="A297" t="s">
        <v>9</v>
      </c>
      <c r="B297">
        <v>352667.99451232771</v>
      </c>
      <c r="C297">
        <v>45900.045565681699</v>
      </c>
      <c r="D297">
        <v>398568.04007800942</v>
      </c>
      <c r="E297" s="12">
        <f t="shared" si="10"/>
        <v>0.88483761629081459</v>
      </c>
      <c r="F297" s="12">
        <f t="shared" si="11"/>
        <v>0.11516238370918538</v>
      </c>
    </row>
    <row r="298" spans="1:6" x14ac:dyDescent="0.3">
      <c r="A298" s="15" t="s">
        <v>224</v>
      </c>
      <c r="B298" s="15">
        <v>6592.9443957205403</v>
      </c>
      <c r="C298" s="15">
        <v>277664.84231531841</v>
      </c>
      <c r="D298" s="15">
        <v>284257.78671103896</v>
      </c>
      <c r="E298" s="16">
        <f t="shared" si="10"/>
        <v>2.3193540173527663E-2</v>
      </c>
      <c r="F298" s="16">
        <f t="shared" si="11"/>
        <v>0.9768064598264723</v>
      </c>
    </row>
    <row r="299" spans="1:6" x14ac:dyDescent="0.3">
      <c r="A299" t="s">
        <v>160</v>
      </c>
      <c r="B299">
        <v>3195.9679179240902</v>
      </c>
      <c r="C299">
        <v>241486.68210490755</v>
      </c>
      <c r="D299">
        <v>244682.65002283163</v>
      </c>
      <c r="E299" s="12">
        <f t="shared" si="10"/>
        <v>1.3061685892423801E-2</v>
      </c>
      <c r="F299" s="12">
        <f t="shared" si="11"/>
        <v>0.98693831410757626</v>
      </c>
    </row>
    <row r="300" spans="1:6" x14ac:dyDescent="0.3">
      <c r="A300" t="s">
        <v>280</v>
      </c>
      <c r="B300">
        <v>3396.9764777964501</v>
      </c>
      <c r="C300">
        <v>8817.9445033386619</v>
      </c>
      <c r="D300">
        <v>12214.920981135112</v>
      </c>
      <c r="E300" s="12">
        <f t="shared" si="10"/>
        <v>0.27810056921717186</v>
      </c>
      <c r="F300" s="12">
        <f t="shared" si="11"/>
        <v>0.72189943078282814</v>
      </c>
    </row>
    <row r="301" spans="1:6" x14ac:dyDescent="0.3">
      <c r="A301" t="s">
        <v>421</v>
      </c>
      <c r="B301">
        <v>0</v>
      </c>
      <c r="C301">
        <v>25376.394538775101</v>
      </c>
      <c r="D301">
        <v>25376.394538775101</v>
      </c>
      <c r="E301" s="12">
        <f t="shared" si="10"/>
        <v>0</v>
      </c>
      <c r="F301" s="12">
        <f t="shared" si="11"/>
        <v>1</v>
      </c>
    </row>
    <row r="302" spans="1:6" x14ac:dyDescent="0.3">
      <c r="A302" t="s">
        <v>455</v>
      </c>
      <c r="B302">
        <v>0</v>
      </c>
      <c r="C302">
        <v>1983.82116829708</v>
      </c>
      <c r="D302">
        <v>1983.82116829708</v>
      </c>
      <c r="E302" s="12">
        <f t="shared" si="10"/>
        <v>0</v>
      </c>
      <c r="F302" s="12">
        <f t="shared" si="11"/>
        <v>1</v>
      </c>
    </row>
    <row r="303" spans="1:6" x14ac:dyDescent="0.3">
      <c r="A303" s="15" t="s">
        <v>225</v>
      </c>
      <c r="B303" s="15">
        <v>213099.69588996717</v>
      </c>
      <c r="C303" s="15">
        <v>534221.39239974064</v>
      </c>
      <c r="D303" s="15">
        <v>747321.08828970778</v>
      </c>
      <c r="E303" s="16">
        <f t="shared" si="10"/>
        <v>0.28515145528364455</v>
      </c>
      <c r="F303" s="16">
        <f t="shared" si="11"/>
        <v>0.71484854471635551</v>
      </c>
    </row>
    <row r="304" spans="1:6" x14ac:dyDescent="0.3">
      <c r="A304" t="s">
        <v>160</v>
      </c>
      <c r="B304">
        <v>67469.374496115546</v>
      </c>
      <c r="C304">
        <v>234655.59100572488</v>
      </c>
      <c r="D304">
        <v>302124.96550184046</v>
      </c>
      <c r="E304" s="12">
        <f t="shared" si="10"/>
        <v>0.22331611816337812</v>
      </c>
      <c r="F304" s="12">
        <f t="shared" si="11"/>
        <v>0.77668388183662174</v>
      </c>
    </row>
    <row r="305" spans="1:6" x14ac:dyDescent="0.3">
      <c r="A305" t="s">
        <v>327</v>
      </c>
      <c r="B305">
        <v>0</v>
      </c>
      <c r="C305">
        <v>19206.113054481571</v>
      </c>
      <c r="D305">
        <v>19206.113054481571</v>
      </c>
      <c r="E305" s="12">
        <f t="shared" si="10"/>
        <v>0</v>
      </c>
      <c r="F305" s="12">
        <f t="shared" si="11"/>
        <v>1</v>
      </c>
    </row>
    <row r="306" spans="1:6" x14ac:dyDescent="0.3">
      <c r="A306" t="s">
        <v>333</v>
      </c>
      <c r="B306">
        <v>0</v>
      </c>
      <c r="C306">
        <v>10658.504869747983</v>
      </c>
      <c r="D306">
        <v>10658.504869747983</v>
      </c>
      <c r="E306" s="12">
        <f t="shared" si="10"/>
        <v>0</v>
      </c>
      <c r="F306" s="12">
        <f t="shared" si="11"/>
        <v>1</v>
      </c>
    </row>
    <row r="307" spans="1:6" x14ac:dyDescent="0.3">
      <c r="A307" t="s">
        <v>341</v>
      </c>
      <c r="B307">
        <v>10849.949289271579</v>
      </c>
      <c r="C307">
        <v>26919.429929971051</v>
      </c>
      <c r="D307">
        <v>37769.379219242634</v>
      </c>
      <c r="E307" s="12">
        <f t="shared" si="10"/>
        <v>0.28726840402353709</v>
      </c>
      <c r="F307" s="12">
        <f t="shared" si="11"/>
        <v>0.71273159597646285</v>
      </c>
    </row>
    <row r="308" spans="1:6" x14ac:dyDescent="0.3">
      <c r="A308" t="s">
        <v>421</v>
      </c>
      <c r="B308">
        <v>134780.37210458005</v>
      </c>
      <c r="C308">
        <v>242781.75353981511</v>
      </c>
      <c r="D308">
        <v>377562.12564439513</v>
      </c>
      <c r="E308" s="12">
        <f t="shared" si="10"/>
        <v>0.35697535041298667</v>
      </c>
      <c r="F308" s="12">
        <f t="shared" si="11"/>
        <v>0.64302464958701344</v>
      </c>
    </row>
    <row r="309" spans="1:6" x14ac:dyDescent="0.3">
      <c r="A309" s="15" t="s">
        <v>444</v>
      </c>
      <c r="B309" s="15">
        <v>0</v>
      </c>
      <c r="C309" s="15">
        <v>1520.5582307913151</v>
      </c>
      <c r="D309" s="15">
        <v>1520.5582307913151</v>
      </c>
      <c r="E309" s="16">
        <f t="shared" si="10"/>
        <v>0</v>
      </c>
      <c r="F309" s="16">
        <f t="shared" si="11"/>
        <v>1</v>
      </c>
    </row>
    <row r="310" spans="1:6" x14ac:dyDescent="0.3">
      <c r="A310" t="s">
        <v>421</v>
      </c>
      <c r="B310">
        <v>0</v>
      </c>
      <c r="C310">
        <v>1520.5582307913151</v>
      </c>
      <c r="D310">
        <v>1520.5582307913151</v>
      </c>
      <c r="E310" s="12">
        <f t="shared" si="10"/>
        <v>0</v>
      </c>
      <c r="F310" s="12">
        <f t="shared" si="11"/>
        <v>1</v>
      </c>
    </row>
    <row r="311" spans="1:6" x14ac:dyDescent="0.3">
      <c r="A311" s="15" t="s">
        <v>226</v>
      </c>
      <c r="B311" s="15">
        <v>8377.4680227156587</v>
      </c>
      <c r="C311" s="15">
        <v>64923.888826768918</v>
      </c>
      <c r="D311" s="15">
        <v>73301.356849484582</v>
      </c>
      <c r="E311" s="16">
        <f t="shared" si="10"/>
        <v>0.1142880348029269</v>
      </c>
      <c r="F311" s="16">
        <f t="shared" si="11"/>
        <v>0.88571196519707307</v>
      </c>
    </row>
    <row r="312" spans="1:6" x14ac:dyDescent="0.3">
      <c r="A312" t="s">
        <v>160</v>
      </c>
      <c r="B312">
        <v>6584.2777324272201</v>
      </c>
      <c r="C312">
        <v>41905.126178579507</v>
      </c>
      <c r="D312">
        <v>48489.403911006724</v>
      </c>
      <c r="E312" s="12">
        <f t="shared" si="10"/>
        <v>0.13578797018233996</v>
      </c>
      <c r="F312" s="12">
        <f t="shared" si="11"/>
        <v>0.8642120298176601</v>
      </c>
    </row>
    <row r="313" spans="1:6" x14ac:dyDescent="0.3">
      <c r="A313" t="s">
        <v>341</v>
      </c>
      <c r="B313">
        <v>1793.1902902884392</v>
      </c>
      <c r="C313">
        <v>21478.920809865314</v>
      </c>
      <c r="D313">
        <v>23272.111100153754</v>
      </c>
      <c r="E313" s="12">
        <f t="shared" si="10"/>
        <v>7.7053185358701384E-2</v>
      </c>
      <c r="F313" s="12">
        <f t="shared" si="11"/>
        <v>0.92294681464129857</v>
      </c>
    </row>
    <row r="314" spans="1:6" x14ac:dyDescent="0.3">
      <c r="A314" t="s">
        <v>452</v>
      </c>
      <c r="B314">
        <v>0</v>
      </c>
      <c r="C314">
        <v>1261.811258907846</v>
      </c>
      <c r="D314">
        <v>1261.811258907846</v>
      </c>
      <c r="E314" s="12">
        <f t="shared" si="10"/>
        <v>0</v>
      </c>
      <c r="F314" s="12">
        <f t="shared" si="11"/>
        <v>1</v>
      </c>
    </row>
    <row r="315" spans="1:6" x14ac:dyDescent="0.3">
      <c r="A315" t="s">
        <v>454</v>
      </c>
      <c r="B315">
        <v>0</v>
      </c>
      <c r="C315">
        <v>278.03057941624701</v>
      </c>
      <c r="D315">
        <v>278.03057941624701</v>
      </c>
      <c r="E315" s="12">
        <f t="shared" si="10"/>
        <v>0</v>
      </c>
      <c r="F315" s="12">
        <f t="shared" si="11"/>
        <v>1</v>
      </c>
    </row>
    <row r="316" spans="1:6" x14ac:dyDescent="0.3">
      <c r="A316" s="15" t="s">
        <v>227</v>
      </c>
      <c r="B316" s="15">
        <v>37073.27287073309</v>
      </c>
      <c r="C316" s="15">
        <v>47065.131085211571</v>
      </c>
      <c r="D316" s="15">
        <v>84138.403955944668</v>
      </c>
      <c r="E316" s="16">
        <f t="shared" si="10"/>
        <v>0.44062248780170421</v>
      </c>
      <c r="F316" s="16">
        <f t="shared" si="11"/>
        <v>0.55937751219829568</v>
      </c>
    </row>
    <row r="317" spans="1:6" x14ac:dyDescent="0.3">
      <c r="A317" t="s">
        <v>160</v>
      </c>
      <c r="B317">
        <v>2158.5976958704982</v>
      </c>
      <c r="C317">
        <v>7314.9694170967987</v>
      </c>
      <c r="D317">
        <v>9473.5671129672974</v>
      </c>
      <c r="E317" s="12">
        <f t="shared" si="10"/>
        <v>0.22785479536170039</v>
      </c>
      <c r="F317" s="12">
        <f t="shared" si="11"/>
        <v>0.77214520463829961</v>
      </c>
    </row>
    <row r="318" spans="1:6" x14ac:dyDescent="0.3">
      <c r="A318" t="s">
        <v>341</v>
      </c>
      <c r="B318">
        <v>5767.2547082869223</v>
      </c>
      <c r="C318">
        <v>26081.085844220641</v>
      </c>
      <c r="D318">
        <v>31848.340552507565</v>
      </c>
      <c r="E318" s="12">
        <f t="shared" si="10"/>
        <v>0.18108493592558123</v>
      </c>
      <c r="F318" s="12">
        <f t="shared" si="11"/>
        <v>0.81891506407441872</v>
      </c>
    </row>
    <row r="319" spans="1:6" x14ac:dyDescent="0.3">
      <c r="A319" t="s">
        <v>421</v>
      </c>
      <c r="B319">
        <v>29147.42046657567</v>
      </c>
      <c r="C319">
        <v>11267.954410011273</v>
      </c>
      <c r="D319">
        <v>40415.374876586939</v>
      </c>
      <c r="E319" s="12">
        <f t="shared" si="10"/>
        <v>0.72119634063968774</v>
      </c>
      <c r="F319" s="12">
        <f t="shared" si="11"/>
        <v>0.27880365936031237</v>
      </c>
    </row>
    <row r="320" spans="1:6" x14ac:dyDescent="0.3">
      <c r="A320" t="s">
        <v>452</v>
      </c>
      <c r="B320">
        <v>0</v>
      </c>
      <c r="C320">
        <v>2401.1214138828659</v>
      </c>
      <c r="D320">
        <v>2401.1214138828659</v>
      </c>
      <c r="E320" s="12">
        <f t="shared" si="10"/>
        <v>0</v>
      </c>
      <c r="F320" s="12">
        <f t="shared" si="11"/>
        <v>1</v>
      </c>
    </row>
    <row r="321" spans="1:6" x14ac:dyDescent="0.3">
      <c r="A321" s="15" t="s">
        <v>228</v>
      </c>
      <c r="B321" s="15">
        <v>581923.69774837955</v>
      </c>
      <c r="C321" s="15">
        <v>567170.44947434764</v>
      </c>
      <c r="D321" s="15">
        <v>1149094.1472227271</v>
      </c>
      <c r="E321" s="16">
        <f t="shared" si="10"/>
        <v>0.50641951240883509</v>
      </c>
      <c r="F321" s="16">
        <f t="shared" si="11"/>
        <v>0.49358048759116507</v>
      </c>
    </row>
    <row r="322" spans="1:6" x14ac:dyDescent="0.3">
      <c r="A322" t="s">
        <v>160</v>
      </c>
      <c r="B322">
        <v>509786.86599723058</v>
      </c>
      <c r="C322">
        <v>376379.10117575125</v>
      </c>
      <c r="D322">
        <v>886165.96717298182</v>
      </c>
      <c r="E322" s="12">
        <f t="shared" si="10"/>
        <v>0.57527244882077366</v>
      </c>
      <c r="F322" s="12">
        <f t="shared" si="11"/>
        <v>0.42472755117922634</v>
      </c>
    </row>
    <row r="323" spans="1:6" x14ac:dyDescent="0.3">
      <c r="A323" t="s">
        <v>341</v>
      </c>
      <c r="B323">
        <v>27153.074259220386</v>
      </c>
      <c r="C323">
        <v>187036.67221406422</v>
      </c>
      <c r="D323">
        <v>214189.74647328461</v>
      </c>
      <c r="E323" s="12">
        <f t="shared" si="10"/>
        <v>0.12677112096309953</v>
      </c>
      <c r="F323" s="12">
        <f t="shared" si="11"/>
        <v>0.8732288790369005</v>
      </c>
    </row>
    <row r="324" spans="1:6" x14ac:dyDescent="0.3">
      <c r="A324" t="s">
        <v>421</v>
      </c>
      <c r="B324">
        <v>44983.757491928634</v>
      </c>
      <c r="C324">
        <v>3754.6760845321514</v>
      </c>
      <c r="D324">
        <v>48738.433576460782</v>
      </c>
      <c r="E324" s="12">
        <f t="shared" si="10"/>
        <v>0.92296272553278069</v>
      </c>
      <c r="F324" s="12">
        <f t="shared" si="11"/>
        <v>7.7037274467219405E-2</v>
      </c>
    </row>
    <row r="325" spans="1:6" x14ac:dyDescent="0.3">
      <c r="A325" s="15" t="s">
        <v>235</v>
      </c>
      <c r="B325" s="15">
        <v>0</v>
      </c>
      <c r="C325" s="15">
        <v>42336.262353661987</v>
      </c>
      <c r="D325" s="15">
        <v>42336.262353661987</v>
      </c>
      <c r="E325" s="16">
        <f t="shared" si="10"/>
        <v>0</v>
      </c>
      <c r="F325" s="16">
        <f t="shared" si="11"/>
        <v>1</v>
      </c>
    </row>
    <row r="326" spans="1:6" x14ac:dyDescent="0.3">
      <c r="A326" t="s">
        <v>160</v>
      </c>
      <c r="B326">
        <v>0</v>
      </c>
      <c r="C326">
        <v>41722.282827224772</v>
      </c>
      <c r="D326">
        <v>41722.282827224772</v>
      </c>
      <c r="E326" s="12">
        <f t="shared" si="10"/>
        <v>0</v>
      </c>
      <c r="F326" s="12">
        <f t="shared" si="11"/>
        <v>1</v>
      </c>
    </row>
    <row r="327" spans="1:6" x14ac:dyDescent="0.3">
      <c r="A327" t="s">
        <v>341</v>
      </c>
      <c r="B327">
        <v>0</v>
      </c>
      <c r="C327">
        <v>613.97952643721703</v>
      </c>
      <c r="D327">
        <v>613.97952643721703</v>
      </c>
      <c r="E327" s="12">
        <f t="shared" si="10"/>
        <v>0</v>
      </c>
      <c r="F327" s="12">
        <f t="shared" si="11"/>
        <v>1</v>
      </c>
    </row>
    <row r="328" spans="1:6" x14ac:dyDescent="0.3">
      <c r="A328" s="15" t="s">
        <v>112</v>
      </c>
      <c r="B328" s="15">
        <v>352.62628478680165</v>
      </c>
      <c r="C328" s="15">
        <v>54409.916841145525</v>
      </c>
      <c r="D328" s="15">
        <v>54762.543125932323</v>
      </c>
      <c r="E328" s="16">
        <f t="shared" si="10"/>
        <v>6.4391875296203795E-3</v>
      </c>
      <c r="F328" s="16">
        <f t="shared" si="11"/>
        <v>0.99356081247037964</v>
      </c>
    </row>
    <row r="329" spans="1:6" x14ac:dyDescent="0.3">
      <c r="A329" t="s">
        <v>9</v>
      </c>
      <c r="B329">
        <v>350.60682442992834</v>
      </c>
      <c r="C329">
        <v>9837.0566543048735</v>
      </c>
      <c r="D329">
        <v>10187.663478734801</v>
      </c>
      <c r="E329" s="12">
        <f t="shared" ref="E329:E392" si="12">SUM(B329/D329)</f>
        <v>3.4414841554372778E-2</v>
      </c>
      <c r="F329" s="12">
        <f t="shared" ref="F329:F392" si="13">SUM(C329/D329)</f>
        <v>0.96558515844562731</v>
      </c>
    </row>
    <row r="330" spans="1:6" x14ac:dyDescent="0.3">
      <c r="A330" t="s">
        <v>160</v>
      </c>
      <c r="B330">
        <v>0</v>
      </c>
      <c r="C330">
        <v>3530.8037205851374</v>
      </c>
      <c r="D330">
        <v>3530.8037205851374</v>
      </c>
      <c r="E330" s="12">
        <f t="shared" si="12"/>
        <v>0</v>
      </c>
      <c r="F330" s="12">
        <f t="shared" si="13"/>
        <v>1</v>
      </c>
    </row>
    <row r="331" spans="1:6" x14ac:dyDescent="0.3">
      <c r="A331" t="s">
        <v>341</v>
      </c>
      <c r="B331">
        <v>2.0194603568732901</v>
      </c>
      <c r="C331">
        <v>41042.056466255512</v>
      </c>
      <c r="D331">
        <v>41044.075926612386</v>
      </c>
      <c r="E331" s="12">
        <f t="shared" si="12"/>
        <v>4.9202237138536747E-5</v>
      </c>
      <c r="F331" s="12">
        <f t="shared" si="13"/>
        <v>0.99995079776286144</v>
      </c>
    </row>
    <row r="332" spans="1:6" x14ac:dyDescent="0.3">
      <c r="A332" s="15" t="s">
        <v>113</v>
      </c>
      <c r="B332" s="15">
        <v>2590.9019497678164</v>
      </c>
      <c r="C332" s="15">
        <v>47938.98045647359</v>
      </c>
      <c r="D332" s="15">
        <v>50529.882406241406</v>
      </c>
      <c r="E332" s="16">
        <f t="shared" si="12"/>
        <v>5.1274648314791851E-2</v>
      </c>
      <c r="F332" s="16">
        <f t="shared" si="13"/>
        <v>0.94872535168520811</v>
      </c>
    </row>
    <row r="333" spans="1:6" x14ac:dyDescent="0.3">
      <c r="A333" t="s">
        <v>9</v>
      </c>
      <c r="B333">
        <v>310.35306506060459</v>
      </c>
      <c r="C333">
        <v>2648.8991767449402</v>
      </c>
      <c r="D333">
        <v>2959.2522418055446</v>
      </c>
      <c r="E333" s="12">
        <f t="shared" si="12"/>
        <v>0.10487550222188806</v>
      </c>
      <c r="F333" s="12">
        <f t="shared" si="13"/>
        <v>0.89512449777811198</v>
      </c>
    </row>
    <row r="334" spans="1:6" x14ac:dyDescent="0.3">
      <c r="A334" t="s">
        <v>160</v>
      </c>
      <c r="B334">
        <v>2280.548884707212</v>
      </c>
      <c r="C334">
        <v>41605.885919581349</v>
      </c>
      <c r="D334">
        <v>43886.434804288561</v>
      </c>
      <c r="E334" s="12">
        <f t="shared" si="12"/>
        <v>5.196477897731528E-2</v>
      </c>
      <c r="F334" s="12">
        <f t="shared" si="13"/>
        <v>0.94803522102268467</v>
      </c>
    </row>
    <row r="335" spans="1:6" x14ac:dyDescent="0.3">
      <c r="A335" t="s">
        <v>327</v>
      </c>
      <c r="B335">
        <v>0</v>
      </c>
      <c r="C335">
        <v>3684.1953601473001</v>
      </c>
      <c r="D335">
        <v>3684.1953601473001</v>
      </c>
      <c r="E335" s="12">
        <f t="shared" si="12"/>
        <v>0</v>
      </c>
      <c r="F335" s="12">
        <f t="shared" si="13"/>
        <v>1</v>
      </c>
    </row>
    <row r="336" spans="1:6" x14ac:dyDescent="0.3">
      <c r="A336" s="15" t="s">
        <v>238</v>
      </c>
      <c r="B336" s="15">
        <v>553.239729588709</v>
      </c>
      <c r="C336" s="15">
        <v>62046.407450036233</v>
      </c>
      <c r="D336" s="15">
        <v>62599.647179624939</v>
      </c>
      <c r="E336" s="16">
        <f t="shared" si="12"/>
        <v>8.8377451713302722E-3</v>
      </c>
      <c r="F336" s="16">
        <f t="shared" si="13"/>
        <v>0.99116225482866982</v>
      </c>
    </row>
    <row r="337" spans="1:6" x14ac:dyDescent="0.3">
      <c r="A337" t="s">
        <v>160</v>
      </c>
      <c r="B337">
        <v>553.239729588709</v>
      </c>
      <c r="C337">
        <v>2499.8332829446399</v>
      </c>
      <c r="D337">
        <v>3053.0730125333489</v>
      </c>
      <c r="E337" s="12">
        <f t="shared" si="12"/>
        <v>0.18120750054701351</v>
      </c>
      <c r="F337" s="12">
        <f t="shared" si="13"/>
        <v>0.81879249945298649</v>
      </c>
    </row>
    <row r="338" spans="1:6" x14ac:dyDescent="0.3">
      <c r="A338" t="s">
        <v>280</v>
      </c>
      <c r="B338">
        <v>0</v>
      </c>
      <c r="C338">
        <v>26236.929077244389</v>
      </c>
      <c r="D338">
        <v>26236.929077244389</v>
      </c>
      <c r="E338" s="12">
        <f t="shared" si="12"/>
        <v>0</v>
      </c>
      <c r="F338" s="12">
        <f t="shared" si="13"/>
        <v>1</v>
      </c>
    </row>
    <row r="339" spans="1:6" x14ac:dyDescent="0.3">
      <c r="A339" t="s">
        <v>327</v>
      </c>
      <c r="B339">
        <v>0</v>
      </c>
      <c r="C339">
        <v>33309.645089847203</v>
      </c>
      <c r="D339">
        <v>33309.645089847203</v>
      </c>
      <c r="E339" s="12">
        <f t="shared" si="12"/>
        <v>0</v>
      </c>
      <c r="F339" s="12">
        <f t="shared" si="13"/>
        <v>1</v>
      </c>
    </row>
    <row r="340" spans="1:6" x14ac:dyDescent="0.3">
      <c r="A340" s="15" t="s">
        <v>239</v>
      </c>
      <c r="B340" s="15">
        <v>26517.044983653999</v>
      </c>
      <c r="C340" s="15">
        <v>481449.79709639883</v>
      </c>
      <c r="D340" s="15">
        <v>507966.84208005283</v>
      </c>
      <c r="E340" s="16">
        <f t="shared" si="12"/>
        <v>5.2202314771315442E-2</v>
      </c>
      <c r="F340" s="16">
        <f t="shared" si="13"/>
        <v>0.94779768522868457</v>
      </c>
    </row>
    <row r="341" spans="1:6" x14ac:dyDescent="0.3">
      <c r="A341" t="s">
        <v>160</v>
      </c>
      <c r="B341">
        <v>3559.682822154698</v>
      </c>
      <c r="C341">
        <v>75127.672242806148</v>
      </c>
      <c r="D341">
        <v>78687.355064960851</v>
      </c>
      <c r="E341" s="12">
        <f t="shared" si="12"/>
        <v>4.5238308229015693E-2</v>
      </c>
      <c r="F341" s="12">
        <f t="shared" si="13"/>
        <v>0.95476169177098424</v>
      </c>
    </row>
    <row r="342" spans="1:6" x14ac:dyDescent="0.3">
      <c r="A342" t="s">
        <v>327</v>
      </c>
      <c r="B342">
        <v>5074.39314924262</v>
      </c>
      <c r="C342">
        <v>207864.80579173198</v>
      </c>
      <c r="D342">
        <v>212939.1989409746</v>
      </c>
      <c r="E342" s="12">
        <f t="shared" si="12"/>
        <v>2.383024438186794E-2</v>
      </c>
      <c r="F342" s="12">
        <f t="shared" si="13"/>
        <v>0.97616975561813202</v>
      </c>
    </row>
    <row r="343" spans="1:6" x14ac:dyDescent="0.3">
      <c r="A343" t="s">
        <v>333</v>
      </c>
      <c r="B343">
        <v>0</v>
      </c>
      <c r="C343">
        <v>13674.882877404109</v>
      </c>
      <c r="D343">
        <v>13674.882877404109</v>
      </c>
      <c r="E343" s="12">
        <f t="shared" si="12"/>
        <v>0</v>
      </c>
      <c r="F343" s="12">
        <f t="shared" si="13"/>
        <v>1</v>
      </c>
    </row>
    <row r="344" spans="1:6" x14ac:dyDescent="0.3">
      <c r="A344" t="s">
        <v>341</v>
      </c>
      <c r="B344">
        <v>1849.1980407874289</v>
      </c>
      <c r="C344">
        <v>7286.3720303884784</v>
      </c>
      <c r="D344">
        <v>9135.5700711759073</v>
      </c>
      <c r="E344" s="12">
        <f t="shared" si="12"/>
        <v>0.20241736710245656</v>
      </c>
      <c r="F344" s="12">
        <f t="shared" si="13"/>
        <v>0.79758263289754339</v>
      </c>
    </row>
    <row r="345" spans="1:6" x14ac:dyDescent="0.3">
      <c r="A345" t="s">
        <v>421</v>
      </c>
      <c r="B345">
        <v>16033.770971469254</v>
      </c>
      <c r="C345">
        <v>165918.13898724172</v>
      </c>
      <c r="D345">
        <v>181951.90995871098</v>
      </c>
      <c r="E345" s="12">
        <f t="shared" si="12"/>
        <v>8.8120926980693307E-2</v>
      </c>
      <c r="F345" s="12">
        <f t="shared" si="13"/>
        <v>0.91187907301930671</v>
      </c>
    </row>
    <row r="346" spans="1:6" x14ac:dyDescent="0.3">
      <c r="A346" t="s">
        <v>454</v>
      </c>
      <c r="B346">
        <v>0</v>
      </c>
      <c r="C346">
        <v>11577.925166826422</v>
      </c>
      <c r="D346">
        <v>11577.925166826422</v>
      </c>
      <c r="E346" s="12">
        <f t="shared" si="12"/>
        <v>0</v>
      </c>
      <c r="F346" s="12">
        <f t="shared" si="13"/>
        <v>1</v>
      </c>
    </row>
    <row r="347" spans="1:6" x14ac:dyDescent="0.3">
      <c r="A347" s="15" t="s">
        <v>445</v>
      </c>
      <c r="B347" s="15">
        <v>38.5527557777799</v>
      </c>
      <c r="C347" s="15">
        <v>338.38738404560303</v>
      </c>
      <c r="D347" s="15">
        <v>376.94013982338294</v>
      </c>
      <c r="E347" s="16">
        <f t="shared" si="12"/>
        <v>0.10227819142807125</v>
      </c>
      <c r="F347" s="16">
        <f t="shared" si="13"/>
        <v>0.89772180857192874</v>
      </c>
    </row>
    <row r="348" spans="1:6" x14ac:dyDescent="0.3">
      <c r="A348" t="s">
        <v>421</v>
      </c>
      <c r="B348">
        <v>38.5527557777799</v>
      </c>
      <c r="C348">
        <v>338.38738404560303</v>
      </c>
      <c r="D348">
        <v>376.94013982338294</v>
      </c>
      <c r="E348" s="12">
        <f t="shared" si="12"/>
        <v>0.10227819142807125</v>
      </c>
      <c r="F348" s="12">
        <f t="shared" si="13"/>
        <v>0.89772180857192874</v>
      </c>
    </row>
    <row r="349" spans="1:6" x14ac:dyDescent="0.3">
      <c r="A349" t="s">
        <v>241</v>
      </c>
      <c r="B349">
        <v>0</v>
      </c>
      <c r="C349">
        <v>11190.02711682259</v>
      </c>
      <c r="D349">
        <v>11190.02711682259</v>
      </c>
      <c r="E349" s="12">
        <f t="shared" si="12"/>
        <v>0</v>
      </c>
      <c r="F349" s="12">
        <f t="shared" si="13"/>
        <v>1</v>
      </c>
    </row>
    <row r="350" spans="1:6" x14ac:dyDescent="0.3">
      <c r="A350" t="s">
        <v>160</v>
      </c>
      <c r="B350">
        <v>0</v>
      </c>
      <c r="C350">
        <v>10103.142109865999</v>
      </c>
      <c r="D350">
        <v>10103.142109865999</v>
      </c>
      <c r="E350" s="12">
        <f t="shared" si="12"/>
        <v>0</v>
      </c>
      <c r="F350" s="12">
        <f t="shared" si="13"/>
        <v>1</v>
      </c>
    </row>
    <row r="351" spans="1:6" x14ac:dyDescent="0.3">
      <c r="A351" t="s">
        <v>421</v>
      </c>
      <c r="B351">
        <v>0</v>
      </c>
      <c r="C351">
        <v>1086.8850069565899</v>
      </c>
      <c r="D351">
        <v>1086.8850069565899</v>
      </c>
      <c r="E351" s="12">
        <f t="shared" si="12"/>
        <v>0</v>
      </c>
      <c r="F351" s="12">
        <f t="shared" si="13"/>
        <v>1</v>
      </c>
    </row>
    <row r="352" spans="1:6" x14ac:dyDescent="0.3">
      <c r="A352" s="15" t="s">
        <v>242</v>
      </c>
      <c r="B352" s="15">
        <v>5791.1323149389109</v>
      </c>
      <c r="C352" s="15">
        <v>190837.14772134845</v>
      </c>
      <c r="D352" s="15">
        <v>196628.28003628735</v>
      </c>
      <c r="E352" s="16">
        <f t="shared" si="12"/>
        <v>2.9452184161251723E-2</v>
      </c>
      <c r="F352" s="16">
        <f t="shared" si="13"/>
        <v>0.97054781583874827</v>
      </c>
    </row>
    <row r="353" spans="1:6" x14ac:dyDescent="0.3">
      <c r="A353" t="s">
        <v>160</v>
      </c>
      <c r="B353">
        <v>3750.5715044160288</v>
      </c>
      <c r="C353">
        <v>57431.634662148725</v>
      </c>
      <c r="D353">
        <v>61182.206166564756</v>
      </c>
      <c r="E353" s="12">
        <f t="shared" si="12"/>
        <v>6.1301671505687959E-2</v>
      </c>
      <c r="F353" s="12">
        <f t="shared" si="13"/>
        <v>0.93869832849431201</v>
      </c>
    </row>
    <row r="354" spans="1:6" x14ac:dyDescent="0.3">
      <c r="A354" t="s">
        <v>333</v>
      </c>
      <c r="B354">
        <v>0</v>
      </c>
      <c r="C354">
        <v>438.24185118059899</v>
      </c>
      <c r="D354">
        <v>438.24185118059899</v>
      </c>
      <c r="E354" s="12">
        <f t="shared" si="12"/>
        <v>0</v>
      </c>
      <c r="F354" s="12">
        <f t="shared" si="13"/>
        <v>1</v>
      </c>
    </row>
    <row r="355" spans="1:6" x14ac:dyDescent="0.3">
      <c r="A355" t="s">
        <v>341</v>
      </c>
      <c r="B355">
        <v>2040.5608105228819</v>
      </c>
      <c r="C355">
        <v>131608.69692207538</v>
      </c>
      <c r="D355">
        <v>133649.25773259826</v>
      </c>
      <c r="E355" s="12">
        <f t="shared" si="12"/>
        <v>1.5268029506049181E-2</v>
      </c>
      <c r="F355" s="12">
        <f t="shared" si="13"/>
        <v>0.98473197049395089</v>
      </c>
    </row>
    <row r="356" spans="1:6" x14ac:dyDescent="0.3">
      <c r="A356" t="s">
        <v>402</v>
      </c>
      <c r="B356">
        <v>0</v>
      </c>
      <c r="C356">
        <v>1358.5742859437701</v>
      </c>
      <c r="D356">
        <v>1358.5742859437701</v>
      </c>
      <c r="E356" s="12">
        <f t="shared" si="12"/>
        <v>0</v>
      </c>
      <c r="F356" s="12">
        <f t="shared" si="13"/>
        <v>1</v>
      </c>
    </row>
    <row r="357" spans="1:6" x14ac:dyDescent="0.3">
      <c r="A357" s="15" t="s">
        <v>244</v>
      </c>
      <c r="B357" s="15">
        <v>13975.05664736222</v>
      </c>
      <c r="C357" s="15">
        <v>5632.2503047254468</v>
      </c>
      <c r="D357" s="15">
        <v>19607.306952087667</v>
      </c>
      <c r="E357" s="16">
        <f t="shared" si="12"/>
        <v>0.71274737940868726</v>
      </c>
      <c r="F357" s="16">
        <f t="shared" si="13"/>
        <v>0.28725262059131274</v>
      </c>
    </row>
    <row r="358" spans="1:6" x14ac:dyDescent="0.3">
      <c r="A358" t="s">
        <v>160</v>
      </c>
      <c r="B358">
        <v>13887.929697119474</v>
      </c>
      <c r="C358">
        <v>5464.4286292529396</v>
      </c>
      <c r="D358">
        <v>19352.358326372414</v>
      </c>
      <c r="E358" s="12">
        <f t="shared" si="12"/>
        <v>0.71763500152814486</v>
      </c>
      <c r="F358" s="12">
        <f t="shared" si="13"/>
        <v>0.28236499847185514</v>
      </c>
    </row>
    <row r="359" spans="1:6" x14ac:dyDescent="0.3">
      <c r="A359" t="s">
        <v>341</v>
      </c>
      <c r="B359">
        <v>87.126950242746204</v>
      </c>
      <c r="C359">
        <v>167.82167547250739</v>
      </c>
      <c r="D359">
        <v>254.9486257152536</v>
      </c>
      <c r="E359" s="12">
        <f t="shared" si="12"/>
        <v>0.34174316491533607</v>
      </c>
      <c r="F359" s="12">
        <f t="shared" si="13"/>
        <v>0.65825683508466393</v>
      </c>
    </row>
    <row r="360" spans="1:6" x14ac:dyDescent="0.3">
      <c r="A360" s="15" t="s">
        <v>114</v>
      </c>
      <c r="B360" s="15">
        <v>41748.983892784949</v>
      </c>
      <c r="C360" s="15">
        <v>195620.05380446388</v>
      </c>
      <c r="D360" s="15">
        <v>237369.03769724883</v>
      </c>
      <c r="E360" s="16">
        <f t="shared" si="12"/>
        <v>0.17588218032898412</v>
      </c>
      <c r="F360" s="16">
        <f t="shared" si="13"/>
        <v>0.82411781967101583</v>
      </c>
    </row>
    <row r="361" spans="1:6" x14ac:dyDescent="0.3">
      <c r="A361" t="s">
        <v>9</v>
      </c>
      <c r="B361">
        <v>30263.140365970583</v>
      </c>
      <c r="C361">
        <v>129533.53275997215</v>
      </c>
      <c r="D361">
        <v>159796.67312594273</v>
      </c>
      <c r="E361" s="12">
        <f t="shared" si="12"/>
        <v>0.18938529678974531</v>
      </c>
      <c r="F361" s="12">
        <f t="shared" si="13"/>
        <v>0.81061470321025464</v>
      </c>
    </row>
    <row r="362" spans="1:6" x14ac:dyDescent="0.3">
      <c r="A362" t="s">
        <v>160</v>
      </c>
      <c r="B362">
        <v>4836.010742347682</v>
      </c>
      <c r="C362">
        <v>12527.905304626349</v>
      </c>
      <c r="D362">
        <v>17363.916046974031</v>
      </c>
      <c r="E362" s="12">
        <f t="shared" si="12"/>
        <v>0.2785092216102048</v>
      </c>
      <c r="F362" s="12">
        <f t="shared" si="13"/>
        <v>0.72149077838979514</v>
      </c>
    </row>
    <row r="363" spans="1:6" x14ac:dyDescent="0.3">
      <c r="A363" t="s">
        <v>280</v>
      </c>
      <c r="B363">
        <v>820.43245597742418</v>
      </c>
      <c r="C363">
        <v>4116.6801678759293</v>
      </c>
      <c r="D363">
        <v>4937.1126238533534</v>
      </c>
      <c r="E363" s="12">
        <f t="shared" si="12"/>
        <v>0.1661765729251457</v>
      </c>
      <c r="F363" s="12">
        <f t="shared" si="13"/>
        <v>0.83382342707485435</v>
      </c>
    </row>
    <row r="364" spans="1:6" x14ac:dyDescent="0.3">
      <c r="A364" t="s">
        <v>333</v>
      </c>
      <c r="B364">
        <v>0</v>
      </c>
      <c r="C364">
        <v>3092.1087943779107</v>
      </c>
      <c r="D364">
        <v>3092.1087943779107</v>
      </c>
      <c r="E364" s="12">
        <f t="shared" si="12"/>
        <v>0</v>
      </c>
      <c r="F364" s="12">
        <f t="shared" si="13"/>
        <v>1</v>
      </c>
    </row>
    <row r="365" spans="1:6" x14ac:dyDescent="0.3">
      <c r="A365" t="s">
        <v>341</v>
      </c>
      <c r="B365">
        <v>5829.4003284892642</v>
      </c>
      <c r="C365">
        <v>41427.114881484922</v>
      </c>
      <c r="D365">
        <v>47256.515209974183</v>
      </c>
      <c r="E365" s="12">
        <f t="shared" si="12"/>
        <v>0.1233565425336078</v>
      </c>
      <c r="F365" s="12">
        <f t="shared" si="13"/>
        <v>0.87664345746639227</v>
      </c>
    </row>
    <row r="366" spans="1:6" x14ac:dyDescent="0.3">
      <c r="A366" t="s">
        <v>421</v>
      </c>
      <c r="B366">
        <v>0</v>
      </c>
      <c r="C366">
        <v>4393.9400648813762</v>
      </c>
      <c r="D366">
        <v>4393.9400648813762</v>
      </c>
      <c r="E366" s="12">
        <f t="shared" si="12"/>
        <v>0</v>
      </c>
      <c r="F366" s="12">
        <f t="shared" si="13"/>
        <v>1</v>
      </c>
    </row>
    <row r="367" spans="1:6" x14ac:dyDescent="0.3">
      <c r="A367" t="s">
        <v>452</v>
      </c>
      <c r="B367">
        <v>0</v>
      </c>
      <c r="C367">
        <v>174.321389955093</v>
      </c>
      <c r="D367">
        <v>174.321389955093</v>
      </c>
      <c r="E367" s="12">
        <f t="shared" si="12"/>
        <v>0</v>
      </c>
      <c r="F367" s="12">
        <f t="shared" si="13"/>
        <v>1</v>
      </c>
    </row>
    <row r="368" spans="1:6" x14ac:dyDescent="0.3">
      <c r="A368" t="s">
        <v>454</v>
      </c>
      <c r="B368">
        <v>0</v>
      </c>
      <c r="C368">
        <v>354.450441290154</v>
      </c>
      <c r="D368">
        <v>354.450441290154</v>
      </c>
      <c r="E368" s="12">
        <f t="shared" si="12"/>
        <v>0</v>
      </c>
      <c r="F368" s="12">
        <f t="shared" si="13"/>
        <v>1</v>
      </c>
    </row>
    <row r="369" spans="1:6" x14ac:dyDescent="0.3">
      <c r="A369" s="15" t="s">
        <v>117</v>
      </c>
      <c r="B369" s="15">
        <v>0</v>
      </c>
      <c r="C369" s="15">
        <v>577.56462965366495</v>
      </c>
      <c r="D369" s="15">
        <v>577.56462965366495</v>
      </c>
      <c r="E369" s="16">
        <f t="shared" si="12"/>
        <v>0</v>
      </c>
      <c r="F369" s="16">
        <f t="shared" si="13"/>
        <v>1</v>
      </c>
    </row>
    <row r="370" spans="1:6" x14ac:dyDescent="0.3">
      <c r="A370" t="s">
        <v>9</v>
      </c>
      <c r="B370">
        <v>0</v>
      </c>
      <c r="C370">
        <v>577.56462965366495</v>
      </c>
      <c r="D370">
        <v>577.56462965366495</v>
      </c>
      <c r="E370" s="12">
        <f t="shared" si="12"/>
        <v>0</v>
      </c>
      <c r="F370" s="12">
        <f t="shared" si="13"/>
        <v>1</v>
      </c>
    </row>
    <row r="371" spans="1:6" x14ac:dyDescent="0.3">
      <c r="A371" t="s">
        <v>118</v>
      </c>
      <c r="B371">
        <v>0</v>
      </c>
      <c r="C371">
        <v>4958.0055752781045</v>
      </c>
      <c r="D371">
        <v>4958.0055752781045</v>
      </c>
      <c r="E371" s="12">
        <f t="shared" si="12"/>
        <v>0</v>
      </c>
      <c r="F371" s="12">
        <f t="shared" si="13"/>
        <v>1</v>
      </c>
    </row>
    <row r="372" spans="1:6" x14ac:dyDescent="0.3">
      <c r="A372" t="s">
        <v>9</v>
      </c>
      <c r="B372">
        <v>0</v>
      </c>
      <c r="C372">
        <v>4454.0250400792529</v>
      </c>
      <c r="D372">
        <v>4454.0250400792529</v>
      </c>
      <c r="E372" s="12">
        <f t="shared" si="12"/>
        <v>0</v>
      </c>
      <c r="F372" s="12">
        <f t="shared" si="13"/>
        <v>1</v>
      </c>
    </row>
    <row r="373" spans="1:6" x14ac:dyDescent="0.3">
      <c r="A373" t="s">
        <v>421</v>
      </c>
      <c r="B373">
        <v>0</v>
      </c>
      <c r="C373">
        <v>503.98053519885201</v>
      </c>
      <c r="D373">
        <v>503.98053519885201</v>
      </c>
      <c r="E373" s="12">
        <f t="shared" si="12"/>
        <v>0</v>
      </c>
      <c r="F373" s="12">
        <f t="shared" si="13"/>
        <v>1</v>
      </c>
    </row>
    <row r="374" spans="1:6" x14ac:dyDescent="0.3">
      <c r="A374" s="15" t="s">
        <v>247</v>
      </c>
      <c r="B374" s="15">
        <v>316008.74280619627</v>
      </c>
      <c r="C374" s="15">
        <v>819431.92222027038</v>
      </c>
      <c r="D374" s="15">
        <v>1135440.6650264666</v>
      </c>
      <c r="E374" s="16">
        <f t="shared" si="12"/>
        <v>0.27831374420505739</v>
      </c>
      <c r="F374" s="16">
        <f t="shared" si="13"/>
        <v>0.72168625579494272</v>
      </c>
    </row>
    <row r="375" spans="1:6" x14ac:dyDescent="0.3">
      <c r="A375" t="s">
        <v>160</v>
      </c>
      <c r="B375">
        <v>310403.12739677809</v>
      </c>
      <c r="C375">
        <v>622153.43708590511</v>
      </c>
      <c r="D375">
        <v>932556.5644826832</v>
      </c>
      <c r="E375" s="12">
        <f t="shared" si="12"/>
        <v>0.33285179603981224</v>
      </c>
      <c r="F375" s="12">
        <f t="shared" si="13"/>
        <v>0.6671482039601877</v>
      </c>
    </row>
    <row r="376" spans="1:6" x14ac:dyDescent="0.3">
      <c r="A376" t="s">
        <v>333</v>
      </c>
      <c r="B376">
        <v>0</v>
      </c>
      <c r="C376">
        <v>819.07045048106704</v>
      </c>
      <c r="D376">
        <v>819.07045048106704</v>
      </c>
      <c r="E376" s="12">
        <f t="shared" si="12"/>
        <v>0</v>
      </c>
      <c r="F376" s="12">
        <f t="shared" si="13"/>
        <v>1</v>
      </c>
    </row>
    <row r="377" spans="1:6" x14ac:dyDescent="0.3">
      <c r="A377" t="s">
        <v>341</v>
      </c>
      <c r="B377">
        <v>5605.6154094181975</v>
      </c>
      <c r="C377">
        <v>196459.41468388424</v>
      </c>
      <c r="D377">
        <v>202065.03009330243</v>
      </c>
      <c r="E377" s="12">
        <f t="shared" si="12"/>
        <v>2.7741640435407527E-2</v>
      </c>
      <c r="F377" s="12">
        <f t="shared" si="13"/>
        <v>0.9722583595645925</v>
      </c>
    </row>
    <row r="378" spans="1:6" x14ac:dyDescent="0.3">
      <c r="A378" s="15" t="s">
        <v>314</v>
      </c>
      <c r="B378" s="15">
        <v>50962.931979549045</v>
      </c>
      <c r="C378" s="15">
        <v>701340.10204617516</v>
      </c>
      <c r="D378" s="15">
        <v>752303.03402572416</v>
      </c>
      <c r="E378" s="16">
        <f t="shared" si="12"/>
        <v>6.7742558084388144E-2</v>
      </c>
      <c r="F378" s="16">
        <f t="shared" si="13"/>
        <v>0.93225744191561188</v>
      </c>
    </row>
    <row r="379" spans="1:6" x14ac:dyDescent="0.3">
      <c r="A379" t="s">
        <v>280</v>
      </c>
      <c r="B379">
        <v>9.4568633402510898</v>
      </c>
      <c r="C379">
        <v>53677.1946356923</v>
      </c>
      <c r="D379">
        <v>53686.651499032552</v>
      </c>
      <c r="E379" s="12">
        <f t="shared" si="12"/>
        <v>1.7614924895104523E-4</v>
      </c>
      <c r="F379" s="12">
        <f t="shared" si="13"/>
        <v>0.99982385075104896</v>
      </c>
    </row>
    <row r="380" spans="1:6" x14ac:dyDescent="0.3">
      <c r="A380" t="s">
        <v>327</v>
      </c>
      <c r="B380">
        <v>2217.875268868228</v>
      </c>
      <c r="C380">
        <v>490483.50286055316</v>
      </c>
      <c r="D380">
        <v>492701.37812942138</v>
      </c>
      <c r="E380" s="12">
        <f t="shared" si="12"/>
        <v>4.5014594383489684E-3</v>
      </c>
      <c r="F380" s="12">
        <f t="shared" si="13"/>
        <v>0.99549854056165099</v>
      </c>
    </row>
    <row r="381" spans="1:6" x14ac:dyDescent="0.3">
      <c r="A381" t="s">
        <v>333</v>
      </c>
      <c r="B381">
        <v>0</v>
      </c>
      <c r="C381">
        <v>28264.794889657838</v>
      </c>
      <c r="D381">
        <v>28264.794889657838</v>
      </c>
      <c r="E381" s="12">
        <f t="shared" si="12"/>
        <v>0</v>
      </c>
      <c r="F381" s="12">
        <f t="shared" si="13"/>
        <v>1</v>
      </c>
    </row>
    <row r="382" spans="1:6" x14ac:dyDescent="0.3">
      <c r="A382" t="s">
        <v>421</v>
      </c>
      <c r="B382">
        <v>48735.599847340563</v>
      </c>
      <c r="C382">
        <v>86306.444318216891</v>
      </c>
      <c r="D382">
        <v>135042.04416555745</v>
      </c>
      <c r="E382" s="12">
        <f t="shared" si="12"/>
        <v>0.36089204772102085</v>
      </c>
      <c r="F382" s="12">
        <f t="shared" si="13"/>
        <v>0.63910795227897921</v>
      </c>
    </row>
    <row r="383" spans="1:6" x14ac:dyDescent="0.3">
      <c r="A383" t="s">
        <v>454</v>
      </c>
      <c r="B383">
        <v>0</v>
      </c>
      <c r="C383">
        <v>42608.165342054897</v>
      </c>
      <c r="D383">
        <v>42608.165342054897</v>
      </c>
      <c r="E383" s="12">
        <f t="shared" si="12"/>
        <v>0</v>
      </c>
      <c r="F383" s="12">
        <f t="shared" si="13"/>
        <v>1</v>
      </c>
    </row>
    <row r="384" spans="1:6" x14ac:dyDescent="0.3">
      <c r="A384" s="15" t="s">
        <v>315</v>
      </c>
      <c r="B384" s="15">
        <v>208849.48790607485</v>
      </c>
      <c r="C384" s="15">
        <v>1051849.9250181825</v>
      </c>
      <c r="D384" s="15">
        <v>1260699.4129242573</v>
      </c>
      <c r="E384" s="16">
        <f t="shared" si="12"/>
        <v>0.16566160479256328</v>
      </c>
      <c r="F384" s="16">
        <f t="shared" si="13"/>
        <v>0.83433839520743669</v>
      </c>
    </row>
    <row r="385" spans="1:6" x14ac:dyDescent="0.3">
      <c r="A385" t="s">
        <v>280</v>
      </c>
      <c r="B385">
        <v>3734.905942436666</v>
      </c>
      <c r="C385">
        <v>7229.9906309980761</v>
      </c>
      <c r="D385">
        <v>10964.896573434742</v>
      </c>
      <c r="E385" s="12">
        <f t="shared" si="12"/>
        <v>0.34062390989491209</v>
      </c>
      <c r="F385" s="12">
        <f t="shared" si="13"/>
        <v>0.65937609010508791</v>
      </c>
    </row>
    <row r="386" spans="1:6" x14ac:dyDescent="0.3">
      <c r="A386" t="s">
        <v>327</v>
      </c>
      <c r="B386">
        <v>70395.066269028772</v>
      </c>
      <c r="C386">
        <v>509470.05265106389</v>
      </c>
      <c r="D386">
        <v>579865.1189200927</v>
      </c>
      <c r="E386" s="12">
        <f t="shared" si="12"/>
        <v>0.12139903569321168</v>
      </c>
      <c r="F386" s="12">
        <f t="shared" si="13"/>
        <v>0.87860096430678825</v>
      </c>
    </row>
    <row r="387" spans="1:6" x14ac:dyDescent="0.3">
      <c r="A387" t="s">
        <v>333</v>
      </c>
      <c r="B387">
        <v>1419.3906437365879</v>
      </c>
      <c r="C387">
        <v>24367.6009352162</v>
      </c>
      <c r="D387">
        <v>25786.991578952788</v>
      </c>
      <c r="E387" s="12">
        <f t="shared" si="12"/>
        <v>5.5042893987489697E-2</v>
      </c>
      <c r="F387" s="12">
        <f t="shared" si="13"/>
        <v>0.94495710601251026</v>
      </c>
    </row>
    <row r="388" spans="1:6" x14ac:dyDescent="0.3">
      <c r="A388" t="s">
        <v>421</v>
      </c>
      <c r="B388">
        <v>133300.1250508728</v>
      </c>
      <c r="C388">
        <v>507927.43449199729</v>
      </c>
      <c r="D388">
        <v>641227.55954287015</v>
      </c>
      <c r="E388" s="12">
        <f t="shared" si="12"/>
        <v>0.20788271350330326</v>
      </c>
      <c r="F388" s="12">
        <f t="shared" si="13"/>
        <v>0.79211728649669666</v>
      </c>
    </row>
    <row r="389" spans="1:6" x14ac:dyDescent="0.3">
      <c r="A389" t="s">
        <v>454</v>
      </c>
      <c r="B389">
        <v>0</v>
      </c>
      <c r="C389">
        <v>2854.8463089071201</v>
      </c>
      <c r="D389">
        <v>2854.8463089071201</v>
      </c>
      <c r="E389" s="12">
        <f t="shared" si="12"/>
        <v>0</v>
      </c>
      <c r="F389" s="12">
        <f t="shared" si="13"/>
        <v>1</v>
      </c>
    </row>
    <row r="390" spans="1:6" x14ac:dyDescent="0.3">
      <c r="A390" s="15" t="s">
        <v>446</v>
      </c>
      <c r="B390" s="15">
        <v>1254.7241057765898</v>
      </c>
      <c r="C390" s="15">
        <v>5402.7370733011503</v>
      </c>
      <c r="D390" s="15">
        <v>6657.4611790777399</v>
      </c>
      <c r="E390" s="16">
        <f t="shared" si="12"/>
        <v>0.18846885802650781</v>
      </c>
      <c r="F390" s="16">
        <f t="shared" si="13"/>
        <v>0.81153114197349219</v>
      </c>
    </row>
    <row r="391" spans="1:6" x14ac:dyDescent="0.3">
      <c r="A391" t="s">
        <v>421</v>
      </c>
      <c r="B391">
        <v>1254.7241057765898</v>
      </c>
      <c r="C391">
        <v>5402.7370733011503</v>
      </c>
      <c r="D391">
        <v>6657.4611790777399</v>
      </c>
      <c r="E391" s="12">
        <f t="shared" si="12"/>
        <v>0.18846885802650781</v>
      </c>
      <c r="F391" s="12">
        <f t="shared" si="13"/>
        <v>0.81153114197349219</v>
      </c>
    </row>
    <row r="392" spans="1:6" x14ac:dyDescent="0.3">
      <c r="A392" s="15" t="s">
        <v>447</v>
      </c>
      <c r="B392" s="15">
        <v>0</v>
      </c>
      <c r="C392" s="15">
        <v>16584.760580665508</v>
      </c>
      <c r="D392" s="15">
        <v>16584.760580665508</v>
      </c>
      <c r="E392" s="16">
        <f t="shared" si="12"/>
        <v>0</v>
      </c>
      <c r="F392" s="16">
        <f t="shared" si="13"/>
        <v>1</v>
      </c>
    </row>
    <row r="393" spans="1:6" x14ac:dyDescent="0.3">
      <c r="A393" t="s">
        <v>421</v>
      </c>
      <c r="B393">
        <v>0</v>
      </c>
      <c r="C393">
        <v>16584.760580665508</v>
      </c>
      <c r="D393">
        <v>16584.760580665508</v>
      </c>
      <c r="E393" s="12">
        <f t="shared" ref="E393:E456" si="14">SUM(B393/D393)</f>
        <v>0</v>
      </c>
      <c r="F393" s="12">
        <f t="shared" ref="F393:F456" si="15">SUM(C393/D393)</f>
        <v>1</v>
      </c>
    </row>
    <row r="394" spans="1:6" x14ac:dyDescent="0.3">
      <c r="A394" s="15" t="s">
        <v>316</v>
      </c>
      <c r="B394" s="15">
        <v>70992.627362914995</v>
      </c>
      <c r="C394" s="15">
        <v>915672.71543205413</v>
      </c>
      <c r="D394" s="15">
        <v>986665.3427949691</v>
      </c>
      <c r="E394" s="16">
        <f t="shared" si="14"/>
        <v>7.1952083734704964E-2</v>
      </c>
      <c r="F394" s="16">
        <f t="shared" si="15"/>
        <v>0.92804791626529504</v>
      </c>
    </row>
    <row r="395" spans="1:6" x14ac:dyDescent="0.3">
      <c r="A395" t="s">
        <v>280</v>
      </c>
      <c r="B395">
        <v>2613.6148737291869</v>
      </c>
      <c r="C395">
        <v>97678.561031762219</v>
      </c>
      <c r="D395">
        <v>100292.1759054914</v>
      </c>
      <c r="E395" s="12">
        <f t="shared" si="14"/>
        <v>2.6060007673899526E-2</v>
      </c>
      <c r="F395" s="12">
        <f t="shared" si="15"/>
        <v>0.97393999232610051</v>
      </c>
    </row>
    <row r="396" spans="1:6" x14ac:dyDescent="0.3">
      <c r="A396" t="s">
        <v>327</v>
      </c>
      <c r="B396">
        <v>34084.11030010465</v>
      </c>
      <c r="C396">
        <v>694166.76980676851</v>
      </c>
      <c r="D396">
        <v>728250.88010687311</v>
      </c>
      <c r="E396" s="12">
        <f t="shared" si="14"/>
        <v>4.680270389114078E-2</v>
      </c>
      <c r="F396" s="12">
        <f t="shared" si="15"/>
        <v>0.95319729610885928</v>
      </c>
    </row>
    <row r="397" spans="1:6" x14ac:dyDescent="0.3">
      <c r="A397" t="s">
        <v>333</v>
      </c>
      <c r="B397">
        <v>0</v>
      </c>
      <c r="C397">
        <v>13607.736288753402</v>
      </c>
      <c r="D397">
        <v>13607.736288753402</v>
      </c>
      <c r="E397" s="12">
        <f t="shared" si="14"/>
        <v>0</v>
      </c>
      <c r="F397" s="12">
        <f t="shared" si="15"/>
        <v>1</v>
      </c>
    </row>
    <row r="398" spans="1:6" x14ac:dyDescent="0.3">
      <c r="A398" t="s">
        <v>421</v>
      </c>
      <c r="B398">
        <v>34294.902189081149</v>
      </c>
      <c r="C398">
        <v>78745.003924520119</v>
      </c>
      <c r="D398">
        <v>113039.90611360126</v>
      </c>
      <c r="E398" s="12">
        <f t="shared" si="14"/>
        <v>0.30338756787904564</v>
      </c>
      <c r="F398" s="12">
        <f t="shared" si="15"/>
        <v>0.69661243212095447</v>
      </c>
    </row>
    <row r="399" spans="1:6" x14ac:dyDescent="0.3">
      <c r="A399" t="s">
        <v>454</v>
      </c>
      <c r="B399">
        <v>0</v>
      </c>
      <c r="C399">
        <v>31474.644380249756</v>
      </c>
      <c r="D399">
        <v>31474.644380249756</v>
      </c>
      <c r="E399" s="12">
        <f t="shared" si="14"/>
        <v>0</v>
      </c>
      <c r="F399" s="12">
        <f t="shared" si="15"/>
        <v>1</v>
      </c>
    </row>
    <row r="400" spans="1:6" x14ac:dyDescent="0.3">
      <c r="A400" s="15" t="s">
        <v>119</v>
      </c>
      <c r="B400" s="15">
        <v>0.43971003206633003</v>
      </c>
      <c r="C400" s="15">
        <v>17457.348754065308</v>
      </c>
      <c r="D400" s="15">
        <v>17457.788464097375</v>
      </c>
      <c r="E400" s="16">
        <f t="shared" si="14"/>
        <v>2.5187040899860306E-5</v>
      </c>
      <c r="F400" s="16">
        <f t="shared" si="15"/>
        <v>0.99997481295910007</v>
      </c>
    </row>
    <row r="401" spans="1:6" x14ac:dyDescent="0.3">
      <c r="A401" t="s">
        <v>9</v>
      </c>
      <c r="B401">
        <v>0.43971003206633003</v>
      </c>
      <c r="C401">
        <v>17457.348754065308</v>
      </c>
      <c r="D401">
        <v>17457.788464097375</v>
      </c>
      <c r="E401" s="12">
        <f t="shared" si="14"/>
        <v>2.5187040899860306E-5</v>
      </c>
      <c r="F401" s="12">
        <f t="shared" si="15"/>
        <v>0.99997481295910007</v>
      </c>
    </row>
    <row r="402" spans="1:6" x14ac:dyDescent="0.3">
      <c r="A402" s="15" t="s">
        <v>120</v>
      </c>
      <c r="B402" s="15">
        <v>5777.1227613253204</v>
      </c>
      <c r="C402" s="15">
        <v>42039.649581973186</v>
      </c>
      <c r="D402" s="15">
        <v>47816.772343298508</v>
      </c>
      <c r="E402" s="16">
        <f t="shared" si="14"/>
        <v>0.12081791551819329</v>
      </c>
      <c r="F402" s="16">
        <f t="shared" si="15"/>
        <v>0.87918208448180668</v>
      </c>
    </row>
    <row r="403" spans="1:6" x14ac:dyDescent="0.3">
      <c r="A403" t="s">
        <v>9</v>
      </c>
      <c r="B403">
        <v>5777.1227613253204</v>
      </c>
      <c r="C403">
        <v>13770.675463617277</v>
      </c>
      <c r="D403">
        <v>19547.798224942599</v>
      </c>
      <c r="E403" s="12">
        <f t="shared" si="14"/>
        <v>0.29553828491813611</v>
      </c>
      <c r="F403" s="12">
        <f t="shared" si="15"/>
        <v>0.70446171508186384</v>
      </c>
    </row>
    <row r="404" spans="1:6" x14ac:dyDescent="0.3">
      <c r="A404" t="s">
        <v>280</v>
      </c>
      <c r="B404">
        <v>0</v>
      </c>
      <c r="C404">
        <v>28268.974118355909</v>
      </c>
      <c r="D404">
        <v>28268.974118355909</v>
      </c>
      <c r="E404" s="12">
        <f t="shared" si="14"/>
        <v>0</v>
      </c>
      <c r="F404" s="12">
        <f t="shared" si="15"/>
        <v>1</v>
      </c>
    </row>
    <row r="405" spans="1:6" x14ac:dyDescent="0.3">
      <c r="A405" s="15" t="s">
        <v>382</v>
      </c>
      <c r="B405" s="15">
        <v>349.2626049005512</v>
      </c>
      <c r="C405" s="15">
        <v>22053.861879134147</v>
      </c>
      <c r="D405" s="15">
        <v>22403.124484034699</v>
      </c>
      <c r="E405" s="16">
        <f t="shared" si="14"/>
        <v>1.5589906003934796E-2</v>
      </c>
      <c r="F405" s="16">
        <f t="shared" si="15"/>
        <v>0.98441009399606516</v>
      </c>
    </row>
    <row r="406" spans="1:6" x14ac:dyDescent="0.3">
      <c r="A406" t="s">
        <v>341</v>
      </c>
      <c r="B406">
        <v>349.2626049005512</v>
      </c>
      <c r="C406">
        <v>22053.861879134147</v>
      </c>
      <c r="D406">
        <v>22403.124484034699</v>
      </c>
      <c r="E406" s="12">
        <f t="shared" si="14"/>
        <v>1.5589906003934796E-2</v>
      </c>
      <c r="F406" s="12">
        <f t="shared" si="15"/>
        <v>0.98441009399606516</v>
      </c>
    </row>
    <row r="407" spans="1:6" x14ac:dyDescent="0.3">
      <c r="A407" s="15" t="s">
        <v>121</v>
      </c>
      <c r="B407" s="15">
        <v>173457.82955779281</v>
      </c>
      <c r="C407" s="15">
        <v>2488361.7868575915</v>
      </c>
      <c r="D407" s="15">
        <v>2661819.6164153842</v>
      </c>
      <c r="E407" s="16">
        <f t="shared" si="14"/>
        <v>6.5165133087186716E-2</v>
      </c>
      <c r="F407" s="16">
        <f t="shared" si="15"/>
        <v>0.93483486691281326</v>
      </c>
    </row>
    <row r="408" spans="1:6" x14ac:dyDescent="0.3">
      <c r="A408" t="s">
        <v>9</v>
      </c>
      <c r="B408">
        <v>168115.43348879539</v>
      </c>
      <c r="C408">
        <v>1997828.8360545628</v>
      </c>
      <c r="D408">
        <v>2165944.2695433581</v>
      </c>
      <c r="E408" s="12">
        <f t="shared" si="14"/>
        <v>7.7617617337974648E-2</v>
      </c>
      <c r="F408" s="12">
        <f t="shared" si="15"/>
        <v>0.92238238266202544</v>
      </c>
    </row>
    <row r="409" spans="1:6" x14ac:dyDescent="0.3">
      <c r="A409" t="s">
        <v>160</v>
      </c>
      <c r="B409">
        <v>579.38004807407492</v>
      </c>
      <c r="C409">
        <v>59393.343152290196</v>
      </c>
      <c r="D409">
        <v>59972.723200364271</v>
      </c>
      <c r="E409" s="12">
        <f t="shared" si="14"/>
        <v>9.660726029371897E-3</v>
      </c>
      <c r="F409" s="12">
        <f t="shared" si="15"/>
        <v>0.99033927397062804</v>
      </c>
    </row>
    <row r="410" spans="1:6" x14ac:dyDescent="0.3">
      <c r="A410" t="s">
        <v>333</v>
      </c>
      <c r="B410">
        <v>72.734249377265698</v>
      </c>
      <c r="C410">
        <v>42549.347953061442</v>
      </c>
      <c r="D410">
        <v>42622.082202438709</v>
      </c>
      <c r="E410" s="12">
        <f t="shared" si="14"/>
        <v>1.7064921660045989E-3</v>
      </c>
      <c r="F410" s="12">
        <f t="shared" si="15"/>
        <v>0.9982935078339954</v>
      </c>
    </row>
    <row r="411" spans="1:6" x14ac:dyDescent="0.3">
      <c r="A411" t="s">
        <v>341</v>
      </c>
      <c r="B411">
        <v>4690.2817715460724</v>
      </c>
      <c r="C411">
        <v>323948.41044695256</v>
      </c>
      <c r="D411">
        <v>328638.69221849862</v>
      </c>
      <c r="E411" s="12">
        <f t="shared" si="14"/>
        <v>1.427184894110914E-2</v>
      </c>
      <c r="F411" s="12">
        <f t="shared" si="15"/>
        <v>0.98572815105889089</v>
      </c>
    </row>
    <row r="412" spans="1:6" x14ac:dyDescent="0.3">
      <c r="A412" t="s">
        <v>421</v>
      </c>
      <c r="B412">
        <v>0</v>
      </c>
      <c r="C412">
        <v>7239.7308185037382</v>
      </c>
      <c r="D412">
        <v>7239.7308185037382</v>
      </c>
      <c r="E412" s="12">
        <f t="shared" si="14"/>
        <v>0</v>
      </c>
      <c r="F412" s="12">
        <f t="shared" si="15"/>
        <v>1</v>
      </c>
    </row>
    <row r="413" spans="1:6" x14ac:dyDescent="0.3">
      <c r="A413" t="s">
        <v>452</v>
      </c>
      <c r="B413">
        <v>0</v>
      </c>
      <c r="C413">
        <v>57402.118432221083</v>
      </c>
      <c r="D413">
        <v>57402.118432221083</v>
      </c>
      <c r="E413" s="12">
        <f t="shared" si="14"/>
        <v>0</v>
      </c>
      <c r="F413" s="12">
        <f t="shared" si="15"/>
        <v>1</v>
      </c>
    </row>
    <row r="414" spans="1:6" x14ac:dyDescent="0.3">
      <c r="A414" s="15" t="s">
        <v>124</v>
      </c>
      <c r="B414" s="15">
        <v>43.084944428074898</v>
      </c>
      <c r="C414" s="15">
        <v>3541.6234319250098</v>
      </c>
      <c r="D414" s="15">
        <v>3584.7083763530845</v>
      </c>
      <c r="E414" s="16">
        <f t="shared" si="14"/>
        <v>1.2019093299831413E-2</v>
      </c>
      <c r="F414" s="16">
        <f t="shared" si="15"/>
        <v>0.98798090670016858</v>
      </c>
    </row>
    <row r="415" spans="1:6" x14ac:dyDescent="0.3">
      <c r="A415" t="s">
        <v>9</v>
      </c>
      <c r="B415">
        <v>43.084944428074898</v>
      </c>
      <c r="C415">
        <v>3541.6234319250098</v>
      </c>
      <c r="D415">
        <v>3584.7083763530845</v>
      </c>
      <c r="E415" s="12">
        <f t="shared" si="14"/>
        <v>1.2019093299831413E-2</v>
      </c>
      <c r="F415" s="12">
        <f t="shared" si="15"/>
        <v>0.98798090670016858</v>
      </c>
    </row>
    <row r="416" spans="1:6" x14ac:dyDescent="0.3">
      <c r="A416" t="s">
        <v>125</v>
      </c>
      <c r="B416">
        <v>109.763391163908</v>
      </c>
      <c r="C416">
        <v>30949.97710677798</v>
      </c>
      <c r="D416">
        <v>31059.74049794189</v>
      </c>
      <c r="E416" s="12">
        <f t="shared" si="14"/>
        <v>3.5339442443564923E-3</v>
      </c>
      <c r="F416" s="12">
        <f t="shared" si="15"/>
        <v>0.99646605575564351</v>
      </c>
    </row>
    <row r="417" spans="1:6" x14ac:dyDescent="0.3">
      <c r="A417" t="s">
        <v>9</v>
      </c>
      <c r="B417">
        <v>0</v>
      </c>
      <c r="C417">
        <v>1309.6777945071301</v>
      </c>
      <c r="D417">
        <v>1309.6777945071301</v>
      </c>
      <c r="E417" s="12">
        <f t="shared" si="14"/>
        <v>0</v>
      </c>
      <c r="F417" s="12">
        <f t="shared" si="15"/>
        <v>1</v>
      </c>
    </row>
    <row r="418" spans="1:6" x14ac:dyDescent="0.3">
      <c r="A418" t="s">
        <v>341</v>
      </c>
      <c r="B418">
        <v>109.763391163908</v>
      </c>
      <c r="C418">
        <v>29640.29931227085</v>
      </c>
      <c r="D418">
        <v>29750.06270343476</v>
      </c>
      <c r="E418" s="12">
        <f t="shared" si="14"/>
        <v>3.6895179770910329E-3</v>
      </c>
      <c r="F418" s="12">
        <f t="shared" si="15"/>
        <v>0.99631048202290895</v>
      </c>
    </row>
    <row r="419" spans="1:6" x14ac:dyDescent="0.3">
      <c r="A419" s="15" t="s">
        <v>126</v>
      </c>
      <c r="B419" s="15">
        <v>1168.4606993297425</v>
      </c>
      <c r="C419" s="15">
        <v>118773.89349630239</v>
      </c>
      <c r="D419" s="15">
        <v>119942.35419563214</v>
      </c>
      <c r="E419" s="16">
        <f t="shared" si="14"/>
        <v>9.7418523020143758E-3</v>
      </c>
      <c r="F419" s="16">
        <f t="shared" si="15"/>
        <v>0.99025814769798559</v>
      </c>
    </row>
    <row r="420" spans="1:6" x14ac:dyDescent="0.3">
      <c r="A420" t="s">
        <v>9</v>
      </c>
      <c r="B420">
        <v>0</v>
      </c>
      <c r="C420">
        <v>14787.199931943524</v>
      </c>
      <c r="D420">
        <v>14787.199931943524</v>
      </c>
      <c r="E420" s="12">
        <f t="shared" si="14"/>
        <v>0</v>
      </c>
      <c r="F420" s="12">
        <f t="shared" si="15"/>
        <v>1</v>
      </c>
    </row>
    <row r="421" spans="1:6" x14ac:dyDescent="0.3">
      <c r="A421" t="s">
        <v>160</v>
      </c>
      <c r="B421">
        <v>62.1148212403331</v>
      </c>
      <c r="C421">
        <v>19969.199542586732</v>
      </c>
      <c r="D421">
        <v>20031.314363827063</v>
      </c>
      <c r="E421" s="12">
        <f t="shared" si="14"/>
        <v>3.1008859484778118E-3</v>
      </c>
      <c r="F421" s="12">
        <f t="shared" si="15"/>
        <v>0.99689911405152232</v>
      </c>
    </row>
    <row r="422" spans="1:6" x14ac:dyDescent="0.3">
      <c r="A422" t="s">
        <v>341</v>
      </c>
      <c r="B422">
        <v>1106.3458780894093</v>
      </c>
      <c r="C422">
        <v>84017.494021772145</v>
      </c>
      <c r="D422">
        <v>85123.839899861559</v>
      </c>
      <c r="E422" s="12">
        <f t="shared" si="14"/>
        <v>1.2996898159092664E-2</v>
      </c>
      <c r="F422" s="12">
        <f t="shared" si="15"/>
        <v>0.98700310184090723</v>
      </c>
    </row>
    <row r="423" spans="1:6" x14ac:dyDescent="0.3">
      <c r="A423" s="15" t="s">
        <v>127</v>
      </c>
      <c r="B423" s="15">
        <v>0</v>
      </c>
      <c r="C423" s="15">
        <v>991.01078458803499</v>
      </c>
      <c r="D423" s="15">
        <v>991.01078458803499</v>
      </c>
      <c r="E423" s="16">
        <f t="shared" si="14"/>
        <v>0</v>
      </c>
      <c r="F423" s="16">
        <f t="shared" si="15"/>
        <v>1</v>
      </c>
    </row>
    <row r="424" spans="1:6" x14ac:dyDescent="0.3">
      <c r="A424" t="s">
        <v>9</v>
      </c>
      <c r="B424">
        <v>0</v>
      </c>
      <c r="C424">
        <v>991.01078458803499</v>
      </c>
      <c r="D424">
        <v>991.01078458803499</v>
      </c>
      <c r="E424" s="12">
        <f t="shared" si="14"/>
        <v>0</v>
      </c>
      <c r="F424" s="12">
        <f t="shared" si="15"/>
        <v>1</v>
      </c>
    </row>
    <row r="425" spans="1:6" x14ac:dyDescent="0.3">
      <c r="A425" s="15" t="s">
        <v>257</v>
      </c>
      <c r="B425" s="15">
        <v>0</v>
      </c>
      <c r="C425" s="15">
        <v>60840.251156146434</v>
      </c>
      <c r="D425" s="15">
        <v>60840.251156146434</v>
      </c>
      <c r="E425" s="16">
        <f t="shared" si="14"/>
        <v>0</v>
      </c>
      <c r="F425" s="16">
        <f t="shared" si="15"/>
        <v>1</v>
      </c>
    </row>
    <row r="426" spans="1:6" x14ac:dyDescent="0.3">
      <c r="A426" t="s">
        <v>160</v>
      </c>
      <c r="B426">
        <v>0</v>
      </c>
      <c r="C426">
        <v>1008.3236293177831</v>
      </c>
      <c r="D426">
        <v>1008.3236293177831</v>
      </c>
      <c r="E426" s="12">
        <f t="shared" si="14"/>
        <v>0</v>
      </c>
      <c r="F426" s="12">
        <f t="shared" si="15"/>
        <v>1</v>
      </c>
    </row>
    <row r="427" spans="1:6" x14ac:dyDescent="0.3">
      <c r="A427" t="s">
        <v>341</v>
      </c>
      <c r="B427">
        <v>0</v>
      </c>
      <c r="C427">
        <v>20510.5245721629</v>
      </c>
      <c r="D427">
        <v>20510.5245721629</v>
      </c>
      <c r="E427" s="12">
        <f t="shared" si="14"/>
        <v>0</v>
      </c>
      <c r="F427" s="12">
        <f t="shared" si="15"/>
        <v>1</v>
      </c>
    </row>
    <row r="428" spans="1:6" x14ac:dyDescent="0.3">
      <c r="A428" t="s">
        <v>452</v>
      </c>
      <c r="B428">
        <v>0</v>
      </c>
      <c r="C428">
        <v>39321.402954665748</v>
      </c>
      <c r="D428">
        <v>39321.402954665748</v>
      </c>
      <c r="E428" s="12">
        <f t="shared" si="14"/>
        <v>0</v>
      </c>
      <c r="F428" s="12">
        <f t="shared" si="15"/>
        <v>1</v>
      </c>
    </row>
    <row r="429" spans="1:6" x14ac:dyDescent="0.3">
      <c r="A429" s="15" t="s">
        <v>388</v>
      </c>
      <c r="B429" s="15">
        <v>0</v>
      </c>
      <c r="C429" s="15">
        <v>8526.7398580256795</v>
      </c>
      <c r="D429" s="15">
        <v>8526.7398580256795</v>
      </c>
      <c r="E429" s="16">
        <f t="shared" si="14"/>
        <v>0</v>
      </c>
      <c r="F429" s="16">
        <f t="shared" si="15"/>
        <v>1</v>
      </c>
    </row>
    <row r="430" spans="1:6" x14ac:dyDescent="0.3">
      <c r="A430" t="s">
        <v>341</v>
      </c>
      <c r="B430">
        <v>0</v>
      </c>
      <c r="C430">
        <v>5547.1223427714076</v>
      </c>
      <c r="D430">
        <v>5547.1223427714076</v>
      </c>
      <c r="E430" s="12">
        <f t="shared" si="14"/>
        <v>0</v>
      </c>
      <c r="F430" s="12">
        <f t="shared" si="15"/>
        <v>1</v>
      </c>
    </row>
    <row r="431" spans="1:6" x14ac:dyDescent="0.3">
      <c r="A431" t="s">
        <v>452</v>
      </c>
      <c r="B431">
        <v>0</v>
      </c>
      <c r="C431">
        <v>2979.6175152542719</v>
      </c>
      <c r="D431">
        <v>2979.6175152542719</v>
      </c>
      <c r="E431" s="12">
        <f t="shared" si="14"/>
        <v>0</v>
      </c>
      <c r="F431" s="12">
        <f t="shared" si="15"/>
        <v>1</v>
      </c>
    </row>
    <row r="432" spans="1:6" x14ac:dyDescent="0.3">
      <c r="A432" s="15" t="s">
        <v>128</v>
      </c>
      <c r="B432" s="15">
        <v>16330.184760005512</v>
      </c>
      <c r="C432" s="15">
        <v>196210.68536058508</v>
      </c>
      <c r="D432" s="15">
        <v>212540.87012059058</v>
      </c>
      <c r="E432" s="16">
        <f t="shared" si="14"/>
        <v>7.6833150964048261E-2</v>
      </c>
      <c r="F432" s="16">
        <f t="shared" si="15"/>
        <v>0.92316684903595181</v>
      </c>
    </row>
    <row r="433" spans="1:6" x14ac:dyDescent="0.3">
      <c r="A433" t="s">
        <v>9</v>
      </c>
      <c r="B433">
        <v>109.62316007703799</v>
      </c>
      <c r="C433">
        <v>499.80952874676001</v>
      </c>
      <c r="D433">
        <v>609.432688823798</v>
      </c>
      <c r="E433" s="12">
        <f t="shared" si="14"/>
        <v>0.17987738775320722</v>
      </c>
      <c r="F433" s="12">
        <f t="shared" si="15"/>
        <v>0.82012261224679273</v>
      </c>
    </row>
    <row r="434" spans="1:6" x14ac:dyDescent="0.3">
      <c r="A434" t="s">
        <v>160</v>
      </c>
      <c r="B434">
        <v>13679.248331425426</v>
      </c>
      <c r="C434">
        <v>4598.2623548419806</v>
      </c>
      <c r="D434">
        <v>18277.510686267407</v>
      </c>
      <c r="E434" s="12">
        <f t="shared" si="14"/>
        <v>0.74841965988854098</v>
      </c>
      <c r="F434" s="12">
        <f t="shared" si="15"/>
        <v>0.25158034011145897</v>
      </c>
    </row>
    <row r="435" spans="1:6" x14ac:dyDescent="0.3">
      <c r="A435" t="s">
        <v>341</v>
      </c>
      <c r="B435">
        <v>2541.3132685030478</v>
      </c>
      <c r="C435">
        <v>166056.4743243742</v>
      </c>
      <c r="D435">
        <v>168597.78759287726</v>
      </c>
      <c r="E435" s="12">
        <f t="shared" si="14"/>
        <v>1.5073230229092346E-2</v>
      </c>
      <c r="F435" s="12">
        <f t="shared" si="15"/>
        <v>0.98492676977090765</v>
      </c>
    </row>
    <row r="436" spans="1:6" x14ac:dyDescent="0.3">
      <c r="A436" t="s">
        <v>452</v>
      </c>
      <c r="B436">
        <v>0</v>
      </c>
      <c r="C436">
        <v>25056.13915262213</v>
      </c>
      <c r="D436">
        <v>25056.13915262213</v>
      </c>
      <c r="E436" s="12">
        <f t="shared" si="14"/>
        <v>0</v>
      </c>
      <c r="F436" s="12">
        <f t="shared" si="15"/>
        <v>1</v>
      </c>
    </row>
    <row r="437" spans="1:6" x14ac:dyDescent="0.3">
      <c r="A437" s="15" t="s">
        <v>129</v>
      </c>
      <c r="B437" s="15">
        <v>23042.491247280057</v>
      </c>
      <c r="C437" s="15">
        <v>237770.25818926081</v>
      </c>
      <c r="D437" s="15">
        <v>260812.74943654088</v>
      </c>
      <c r="E437" s="16">
        <f t="shared" si="14"/>
        <v>8.8348791602638255E-2</v>
      </c>
      <c r="F437" s="16">
        <f t="shared" si="15"/>
        <v>0.91165120839736169</v>
      </c>
    </row>
    <row r="438" spans="1:6" x14ac:dyDescent="0.3">
      <c r="A438" t="s">
        <v>9</v>
      </c>
      <c r="B438">
        <v>73.942983559890095</v>
      </c>
      <c r="C438">
        <v>57175.818906349115</v>
      </c>
      <c r="D438">
        <v>57249.761889909008</v>
      </c>
      <c r="E438" s="12">
        <f t="shared" si="14"/>
        <v>1.2915858707339615E-3</v>
      </c>
      <c r="F438" s="12">
        <f t="shared" si="15"/>
        <v>0.99870841412926603</v>
      </c>
    </row>
    <row r="439" spans="1:6" x14ac:dyDescent="0.3">
      <c r="A439" t="s">
        <v>160</v>
      </c>
      <c r="B439">
        <v>0</v>
      </c>
      <c r="C439">
        <v>10.4867716655317</v>
      </c>
      <c r="D439">
        <v>10.4867716655317</v>
      </c>
      <c r="E439" s="12">
        <f t="shared" si="14"/>
        <v>0</v>
      </c>
      <c r="F439" s="12">
        <f t="shared" si="15"/>
        <v>1</v>
      </c>
    </row>
    <row r="440" spans="1:6" x14ac:dyDescent="0.3">
      <c r="A440" t="s">
        <v>280</v>
      </c>
      <c r="B440">
        <v>6992.4002746084143</v>
      </c>
      <c r="C440">
        <v>60326.923190381662</v>
      </c>
      <c r="D440">
        <v>67319.32346499007</v>
      </c>
      <c r="E440" s="12">
        <f t="shared" si="14"/>
        <v>0.10386914060782065</v>
      </c>
      <c r="F440" s="12">
        <f t="shared" si="15"/>
        <v>0.8961308593921794</v>
      </c>
    </row>
    <row r="441" spans="1:6" x14ac:dyDescent="0.3">
      <c r="A441" t="s">
        <v>341</v>
      </c>
      <c r="B441">
        <v>274.19990856344015</v>
      </c>
      <c r="C441">
        <v>33286.060635704875</v>
      </c>
      <c r="D441">
        <v>33560.260544268313</v>
      </c>
      <c r="E441" s="12">
        <f t="shared" si="14"/>
        <v>8.1703748456228888E-3</v>
      </c>
      <c r="F441" s="12">
        <f t="shared" si="15"/>
        <v>0.99182962515437723</v>
      </c>
    </row>
    <row r="442" spans="1:6" x14ac:dyDescent="0.3">
      <c r="A442" t="s">
        <v>402</v>
      </c>
      <c r="B442">
        <v>15701.948080548311</v>
      </c>
      <c r="C442">
        <v>86970.968685159634</v>
      </c>
      <c r="D442">
        <v>102672.91676570795</v>
      </c>
      <c r="E442" s="12">
        <f t="shared" si="14"/>
        <v>0.15293174261698439</v>
      </c>
      <c r="F442" s="12">
        <f t="shared" si="15"/>
        <v>0.8470682573830155</v>
      </c>
    </row>
    <row r="443" spans="1:6" x14ac:dyDescent="0.3">
      <c r="A443" s="15" t="s">
        <v>418</v>
      </c>
      <c r="B443" s="15">
        <v>2983.0525388042693</v>
      </c>
      <c r="C443" s="15">
        <v>2519.4986827035182</v>
      </c>
      <c r="D443" s="15">
        <v>5502.551221507787</v>
      </c>
      <c r="E443" s="16">
        <f t="shared" si="14"/>
        <v>0.54212172112899759</v>
      </c>
      <c r="F443" s="16">
        <f t="shared" si="15"/>
        <v>0.45787827887100252</v>
      </c>
    </row>
    <row r="444" spans="1:6" x14ac:dyDescent="0.3">
      <c r="A444" t="s">
        <v>402</v>
      </c>
      <c r="B444">
        <v>2983.0525388042693</v>
      </c>
      <c r="C444">
        <v>2519.4986827035182</v>
      </c>
      <c r="D444">
        <v>5502.551221507787</v>
      </c>
      <c r="E444" s="12">
        <f t="shared" si="14"/>
        <v>0.54212172112899759</v>
      </c>
      <c r="F444" s="12">
        <f t="shared" si="15"/>
        <v>0.45787827887100252</v>
      </c>
    </row>
    <row r="445" spans="1:6" x14ac:dyDescent="0.3">
      <c r="A445" s="15" t="s">
        <v>392</v>
      </c>
      <c r="B445" s="15">
        <v>0</v>
      </c>
      <c r="C445" s="15">
        <v>9257.8728393170786</v>
      </c>
      <c r="D445" s="15">
        <v>9257.8728393170786</v>
      </c>
      <c r="E445" s="16">
        <f t="shared" si="14"/>
        <v>0</v>
      </c>
      <c r="F445" s="16">
        <f t="shared" si="15"/>
        <v>1</v>
      </c>
    </row>
    <row r="446" spans="1:6" x14ac:dyDescent="0.3">
      <c r="A446" t="s">
        <v>341</v>
      </c>
      <c r="B446">
        <v>0</v>
      </c>
      <c r="C446">
        <v>9257.8728393170786</v>
      </c>
      <c r="D446">
        <v>9257.8728393170786</v>
      </c>
      <c r="E446" s="12">
        <f t="shared" si="14"/>
        <v>0</v>
      </c>
      <c r="F446" s="12">
        <f t="shared" si="15"/>
        <v>1</v>
      </c>
    </row>
    <row r="447" spans="1:6" x14ac:dyDescent="0.3">
      <c r="A447" s="15" t="s">
        <v>317</v>
      </c>
      <c r="B447" s="15">
        <v>22972.052245397172</v>
      </c>
      <c r="C447" s="15">
        <v>112525.32495228546</v>
      </c>
      <c r="D447" s="15">
        <v>135497.37719768262</v>
      </c>
      <c r="E447" s="16">
        <f t="shared" si="14"/>
        <v>0.16953872259742941</v>
      </c>
      <c r="F447" s="16">
        <f t="shared" si="15"/>
        <v>0.8304612774025707</v>
      </c>
    </row>
    <row r="448" spans="1:6" x14ac:dyDescent="0.3">
      <c r="A448" t="s">
        <v>280</v>
      </c>
      <c r="B448">
        <v>22972.052245397172</v>
      </c>
      <c r="C448">
        <v>112525.32495228546</v>
      </c>
      <c r="D448">
        <v>135497.37719768262</v>
      </c>
      <c r="E448" s="12">
        <f t="shared" si="14"/>
        <v>0.16953872259742941</v>
      </c>
      <c r="F448" s="12">
        <f t="shared" si="15"/>
        <v>0.8304612774025707</v>
      </c>
    </row>
    <row r="449" spans="1:6" x14ac:dyDescent="0.3">
      <c r="A449" s="15" t="s">
        <v>130</v>
      </c>
      <c r="B449" s="15">
        <v>864.53624705147297</v>
      </c>
      <c r="C449" s="15">
        <v>182662.285530022</v>
      </c>
      <c r="D449" s="15">
        <v>183526.82177707346</v>
      </c>
      <c r="E449" s="16">
        <f t="shared" si="14"/>
        <v>4.7106806442799333E-3</v>
      </c>
      <c r="F449" s="16">
        <f t="shared" si="15"/>
        <v>0.99528931935572007</v>
      </c>
    </row>
    <row r="450" spans="1:6" x14ac:dyDescent="0.3">
      <c r="A450" t="s">
        <v>9</v>
      </c>
      <c r="B450">
        <v>237.38476816710499</v>
      </c>
      <c r="C450">
        <v>2491.3906024456128</v>
      </c>
      <c r="D450">
        <v>2728.7753706127178</v>
      </c>
      <c r="E450" s="12">
        <f t="shared" si="14"/>
        <v>8.6993151112252504E-2</v>
      </c>
      <c r="F450" s="12">
        <f t="shared" si="15"/>
        <v>0.91300684888774752</v>
      </c>
    </row>
    <row r="451" spans="1:6" x14ac:dyDescent="0.3">
      <c r="A451" t="s">
        <v>280</v>
      </c>
      <c r="B451">
        <v>627.15147888436798</v>
      </c>
      <c r="C451">
        <v>180170.89492757639</v>
      </c>
      <c r="D451">
        <v>180798.04640646075</v>
      </c>
      <c r="E451" s="12">
        <f t="shared" si="14"/>
        <v>3.4687956609577445E-3</v>
      </c>
      <c r="F451" s="12">
        <f t="shared" si="15"/>
        <v>0.9965312043390423</v>
      </c>
    </row>
    <row r="452" spans="1:6" x14ac:dyDescent="0.3">
      <c r="A452" s="15" t="s">
        <v>259</v>
      </c>
      <c r="B452" s="15">
        <v>0</v>
      </c>
      <c r="C452" s="15">
        <v>88139.693814933402</v>
      </c>
      <c r="D452" s="15">
        <v>88139.693814933402</v>
      </c>
      <c r="E452" s="16">
        <f t="shared" si="14"/>
        <v>0</v>
      </c>
      <c r="F452" s="16">
        <f t="shared" si="15"/>
        <v>1</v>
      </c>
    </row>
    <row r="453" spans="1:6" x14ac:dyDescent="0.3">
      <c r="A453" t="s">
        <v>160</v>
      </c>
      <c r="B453">
        <v>0</v>
      </c>
      <c r="C453">
        <v>16832.81533588282</v>
      </c>
      <c r="D453">
        <v>16832.81533588282</v>
      </c>
      <c r="E453" s="12">
        <f t="shared" si="14"/>
        <v>0</v>
      </c>
      <c r="F453" s="12">
        <f t="shared" si="15"/>
        <v>1</v>
      </c>
    </row>
    <row r="454" spans="1:6" x14ac:dyDescent="0.3">
      <c r="A454" t="s">
        <v>333</v>
      </c>
      <c r="B454">
        <v>0</v>
      </c>
      <c r="C454">
        <v>47939.659754570246</v>
      </c>
      <c r="D454">
        <v>47939.659754570246</v>
      </c>
      <c r="E454" s="12">
        <f t="shared" si="14"/>
        <v>0</v>
      </c>
      <c r="F454" s="12">
        <f t="shared" si="15"/>
        <v>1</v>
      </c>
    </row>
    <row r="455" spans="1:6" x14ac:dyDescent="0.3">
      <c r="A455" t="s">
        <v>341</v>
      </c>
      <c r="B455">
        <v>0</v>
      </c>
      <c r="C455">
        <v>3317.9941261941963</v>
      </c>
      <c r="D455">
        <v>3317.9941261941963</v>
      </c>
      <c r="E455" s="12">
        <f t="shared" si="14"/>
        <v>0</v>
      </c>
      <c r="F455" s="12">
        <f t="shared" si="15"/>
        <v>1</v>
      </c>
    </row>
    <row r="456" spans="1:6" x14ac:dyDescent="0.3">
      <c r="A456" t="s">
        <v>421</v>
      </c>
      <c r="B456">
        <v>0</v>
      </c>
      <c r="C456">
        <v>710.84101232005003</v>
      </c>
      <c r="D456">
        <v>710.84101232005003</v>
      </c>
      <c r="E456" s="12">
        <f t="shared" si="14"/>
        <v>0</v>
      </c>
      <c r="F456" s="12">
        <f t="shared" si="15"/>
        <v>1</v>
      </c>
    </row>
    <row r="457" spans="1:6" x14ac:dyDescent="0.3">
      <c r="A457" t="s">
        <v>455</v>
      </c>
      <c r="B457">
        <v>0</v>
      </c>
      <c r="C457">
        <v>19338.38358596609</v>
      </c>
      <c r="D457">
        <v>19338.38358596609</v>
      </c>
      <c r="E457" s="12">
        <f t="shared" ref="E457:E520" si="16">SUM(B457/D457)</f>
        <v>0</v>
      </c>
      <c r="F457" s="12">
        <f t="shared" ref="F457:F520" si="17">SUM(C457/D457)</f>
        <v>1</v>
      </c>
    </row>
    <row r="458" spans="1:6" x14ac:dyDescent="0.3">
      <c r="A458" s="15" t="s">
        <v>338</v>
      </c>
      <c r="B458" s="15">
        <v>14.821119955117901</v>
      </c>
      <c r="C458" s="15">
        <v>7017.6968555960466</v>
      </c>
      <c r="D458" s="15">
        <v>7032.5179755511645</v>
      </c>
      <c r="E458" s="16">
        <f t="shared" si="16"/>
        <v>2.1075125590356296E-3</v>
      </c>
      <c r="F458" s="16">
        <f t="shared" si="17"/>
        <v>0.99789248744096437</v>
      </c>
    </row>
    <row r="459" spans="1:6" x14ac:dyDescent="0.3">
      <c r="A459" t="s">
        <v>333</v>
      </c>
      <c r="B459">
        <v>0</v>
      </c>
      <c r="C459">
        <v>274.18443145316502</v>
      </c>
      <c r="D459">
        <v>274.18443145316502</v>
      </c>
      <c r="E459" s="12">
        <f t="shared" si="16"/>
        <v>0</v>
      </c>
      <c r="F459" s="12">
        <f t="shared" si="17"/>
        <v>1</v>
      </c>
    </row>
    <row r="460" spans="1:6" x14ac:dyDescent="0.3">
      <c r="A460" t="s">
        <v>421</v>
      </c>
      <c r="B460">
        <v>14.821119955117901</v>
      </c>
      <c r="C460">
        <v>6743.5124241428812</v>
      </c>
      <c r="D460">
        <v>6758.333544097999</v>
      </c>
      <c r="E460" s="12">
        <f t="shared" si="16"/>
        <v>2.1930139816879963E-3</v>
      </c>
      <c r="F460" s="12">
        <f t="shared" si="17"/>
        <v>0.99780698601831197</v>
      </c>
    </row>
    <row r="461" spans="1:6" x14ac:dyDescent="0.3">
      <c r="A461" s="15" t="s">
        <v>260</v>
      </c>
      <c r="B461" s="15">
        <v>0</v>
      </c>
      <c r="C461" s="15">
        <v>51134.36119143309</v>
      </c>
      <c r="D461" s="15">
        <v>51134.36119143309</v>
      </c>
      <c r="E461" s="16">
        <f t="shared" si="16"/>
        <v>0</v>
      </c>
      <c r="F461" s="16">
        <f t="shared" si="17"/>
        <v>1</v>
      </c>
    </row>
    <row r="462" spans="1:6" x14ac:dyDescent="0.3">
      <c r="A462" t="s">
        <v>160</v>
      </c>
      <c r="B462">
        <v>0</v>
      </c>
      <c r="C462">
        <v>6508.9251776596811</v>
      </c>
      <c r="D462">
        <v>6508.9251776596811</v>
      </c>
      <c r="E462" s="12">
        <f t="shared" si="16"/>
        <v>0</v>
      </c>
      <c r="F462" s="12">
        <f t="shared" si="17"/>
        <v>1</v>
      </c>
    </row>
    <row r="463" spans="1:6" x14ac:dyDescent="0.3">
      <c r="A463" t="s">
        <v>455</v>
      </c>
      <c r="B463">
        <v>0</v>
      </c>
      <c r="C463">
        <v>44625.436013773411</v>
      </c>
      <c r="D463">
        <v>44625.436013773411</v>
      </c>
      <c r="E463" s="12">
        <f t="shared" si="16"/>
        <v>0</v>
      </c>
      <c r="F463" s="12">
        <f t="shared" si="17"/>
        <v>1</v>
      </c>
    </row>
    <row r="464" spans="1:6" x14ac:dyDescent="0.3">
      <c r="A464" s="15" t="s">
        <v>131</v>
      </c>
      <c r="B464" s="15">
        <v>0</v>
      </c>
      <c r="C464" s="15">
        <v>2583.5974456469321</v>
      </c>
      <c r="D464" s="15">
        <v>2583.5974456469321</v>
      </c>
      <c r="E464" s="16">
        <f t="shared" si="16"/>
        <v>0</v>
      </c>
      <c r="F464" s="16">
        <f t="shared" si="17"/>
        <v>1</v>
      </c>
    </row>
    <row r="465" spans="1:6" x14ac:dyDescent="0.3">
      <c r="A465" t="s">
        <v>9</v>
      </c>
      <c r="B465">
        <v>0</v>
      </c>
      <c r="C465">
        <v>2583.5974456469321</v>
      </c>
      <c r="D465">
        <v>2583.5974456469321</v>
      </c>
      <c r="E465" s="12">
        <f t="shared" si="16"/>
        <v>0</v>
      </c>
      <c r="F465" s="12">
        <f t="shared" si="17"/>
        <v>1</v>
      </c>
    </row>
    <row r="466" spans="1:6" x14ac:dyDescent="0.3">
      <c r="A466" s="15" t="s">
        <v>261</v>
      </c>
      <c r="B466" s="15">
        <v>1395.8336106481242</v>
      </c>
      <c r="C466" s="15">
        <v>72964.305182266253</v>
      </c>
      <c r="D466" s="15">
        <v>74360.138792914382</v>
      </c>
      <c r="E466" s="16">
        <f t="shared" si="16"/>
        <v>1.8771261502555592E-2</v>
      </c>
      <c r="F466" s="16">
        <f t="shared" si="17"/>
        <v>0.9812287384974443</v>
      </c>
    </row>
    <row r="467" spans="1:6" x14ac:dyDescent="0.3">
      <c r="A467" t="s">
        <v>160</v>
      </c>
      <c r="B467">
        <v>35.493589545332398</v>
      </c>
      <c r="C467">
        <v>24004.028877446028</v>
      </c>
      <c r="D467">
        <v>24039.522466991359</v>
      </c>
      <c r="E467" s="12">
        <f t="shared" si="16"/>
        <v>1.4764681617144685E-3</v>
      </c>
      <c r="F467" s="12">
        <f t="shared" si="17"/>
        <v>0.99852353183828557</v>
      </c>
    </row>
    <row r="468" spans="1:6" x14ac:dyDescent="0.3">
      <c r="A468" t="s">
        <v>327</v>
      </c>
      <c r="B468">
        <v>1360.3400211027918</v>
      </c>
      <c r="C468">
        <v>20464.618259283914</v>
      </c>
      <c r="D468">
        <v>21824.958280386705</v>
      </c>
      <c r="E468" s="12">
        <f t="shared" si="16"/>
        <v>6.2329558830143551E-2</v>
      </c>
      <c r="F468" s="12">
        <f t="shared" si="17"/>
        <v>0.93767044116985643</v>
      </c>
    </row>
    <row r="469" spans="1:6" x14ac:dyDescent="0.3">
      <c r="A469" t="s">
        <v>333</v>
      </c>
      <c r="B469">
        <v>0</v>
      </c>
      <c r="C469">
        <v>1736.2004532995879</v>
      </c>
      <c r="D469">
        <v>1736.2004532995879</v>
      </c>
      <c r="E469" s="12">
        <f t="shared" si="16"/>
        <v>0</v>
      </c>
      <c r="F469" s="12">
        <f t="shared" si="17"/>
        <v>1</v>
      </c>
    </row>
    <row r="470" spans="1:6" x14ac:dyDescent="0.3">
      <c r="A470" t="s">
        <v>421</v>
      </c>
      <c r="B470">
        <v>0</v>
      </c>
      <c r="C470">
        <v>24488.064023199619</v>
      </c>
      <c r="D470">
        <v>24488.064023199619</v>
      </c>
      <c r="E470" s="12">
        <f t="shared" si="16"/>
        <v>0</v>
      </c>
      <c r="F470" s="12">
        <f t="shared" si="17"/>
        <v>1</v>
      </c>
    </row>
    <row r="471" spans="1:6" x14ac:dyDescent="0.3">
      <c r="A471" t="s">
        <v>455</v>
      </c>
      <c r="B471">
        <v>0</v>
      </c>
      <c r="C471">
        <v>2271.39356903712</v>
      </c>
      <c r="D471">
        <v>2271.39356903712</v>
      </c>
      <c r="E471" s="12">
        <f t="shared" si="16"/>
        <v>0</v>
      </c>
      <c r="F471" s="12">
        <f t="shared" si="17"/>
        <v>1</v>
      </c>
    </row>
    <row r="472" spans="1:6" x14ac:dyDescent="0.3">
      <c r="A472" s="15" t="s">
        <v>449</v>
      </c>
      <c r="B472" s="15">
        <v>12.224010466740401</v>
      </c>
      <c r="C472" s="15">
        <v>47331.928750671599</v>
      </c>
      <c r="D472" s="15">
        <v>47344.152761138343</v>
      </c>
      <c r="E472" s="16">
        <f t="shared" si="16"/>
        <v>2.5819472424426352E-4</v>
      </c>
      <c r="F472" s="16">
        <f t="shared" si="17"/>
        <v>0.99974180527575562</v>
      </c>
    </row>
    <row r="473" spans="1:6" x14ac:dyDescent="0.3">
      <c r="A473" t="s">
        <v>421</v>
      </c>
      <c r="B473">
        <v>12.224010466740401</v>
      </c>
      <c r="C473">
        <v>10056.4501619776</v>
      </c>
      <c r="D473">
        <v>10068.67417244434</v>
      </c>
      <c r="E473" s="12">
        <f t="shared" si="16"/>
        <v>1.2140635656077464E-3</v>
      </c>
      <c r="F473" s="12">
        <f t="shared" si="17"/>
        <v>0.99878593643439229</v>
      </c>
    </row>
    <row r="474" spans="1:6" x14ac:dyDescent="0.3">
      <c r="A474" t="s">
        <v>454</v>
      </c>
      <c r="B474">
        <v>0</v>
      </c>
      <c r="C474">
        <v>37275.478588694001</v>
      </c>
      <c r="D474">
        <v>37275.478588694001</v>
      </c>
      <c r="E474" s="12">
        <f t="shared" si="16"/>
        <v>0</v>
      </c>
      <c r="F474" s="12">
        <f t="shared" si="17"/>
        <v>1</v>
      </c>
    </row>
    <row r="475" spans="1:6" x14ac:dyDescent="0.3">
      <c r="A475" s="15" t="s">
        <v>262</v>
      </c>
      <c r="B475" s="15">
        <v>1014.1507422408692</v>
      </c>
      <c r="C475" s="15">
        <v>2.4403655590833111</v>
      </c>
      <c r="D475" s="15">
        <v>1016.5911077999525</v>
      </c>
      <c r="E475" s="16">
        <f t="shared" si="16"/>
        <v>0.99759946202523397</v>
      </c>
      <c r="F475" s="16">
        <f t="shared" si="17"/>
        <v>2.4005379747660872E-3</v>
      </c>
    </row>
    <row r="476" spans="1:6" x14ac:dyDescent="0.3">
      <c r="A476" t="s">
        <v>160</v>
      </c>
      <c r="B476">
        <v>770.04316524113801</v>
      </c>
      <c r="C476">
        <v>0</v>
      </c>
      <c r="D476">
        <v>770.04316524113801</v>
      </c>
      <c r="E476" s="12">
        <f t="shared" si="16"/>
        <v>1</v>
      </c>
      <c r="F476" s="12">
        <f t="shared" si="17"/>
        <v>0</v>
      </c>
    </row>
    <row r="477" spans="1:6" x14ac:dyDescent="0.3">
      <c r="A477" t="s">
        <v>341</v>
      </c>
      <c r="B477">
        <v>244.10757699973129</v>
      </c>
      <c r="C477">
        <v>2.4403655590833111</v>
      </c>
      <c r="D477">
        <v>246.54794255881461</v>
      </c>
      <c r="E477" s="12">
        <f t="shared" si="16"/>
        <v>0.99010186199991845</v>
      </c>
      <c r="F477" s="12">
        <f t="shared" si="17"/>
        <v>9.8981380000814894E-3</v>
      </c>
    </row>
    <row r="478" spans="1:6" x14ac:dyDescent="0.3">
      <c r="A478" s="15" t="s">
        <v>263</v>
      </c>
      <c r="B478" s="15">
        <v>3337.8042714843996</v>
      </c>
      <c r="C478" s="15">
        <v>175241.49613217896</v>
      </c>
      <c r="D478" s="15">
        <v>178579.30040366336</v>
      </c>
      <c r="E478" s="16">
        <f t="shared" si="16"/>
        <v>1.8690879984071929E-2</v>
      </c>
      <c r="F478" s="16">
        <f t="shared" si="17"/>
        <v>0.98130912001592807</v>
      </c>
    </row>
    <row r="479" spans="1:6" x14ac:dyDescent="0.3">
      <c r="A479" t="s">
        <v>160</v>
      </c>
      <c r="B479">
        <v>0</v>
      </c>
      <c r="C479">
        <v>6417.7119249520647</v>
      </c>
      <c r="D479">
        <v>6417.7119249520647</v>
      </c>
      <c r="E479" s="12">
        <f t="shared" si="16"/>
        <v>0</v>
      </c>
      <c r="F479" s="12">
        <f t="shared" si="17"/>
        <v>1</v>
      </c>
    </row>
    <row r="480" spans="1:6" x14ac:dyDescent="0.3">
      <c r="A480" t="s">
        <v>280</v>
      </c>
      <c r="B480">
        <v>3042.173007779174</v>
      </c>
      <c r="C480">
        <v>113985.19319187649</v>
      </c>
      <c r="D480">
        <v>117027.36619965566</v>
      </c>
      <c r="E480" s="12">
        <f t="shared" si="16"/>
        <v>2.5995398397576901E-2</v>
      </c>
      <c r="F480" s="12">
        <f t="shared" si="17"/>
        <v>0.97400460160242308</v>
      </c>
    </row>
    <row r="481" spans="1:6" x14ac:dyDescent="0.3">
      <c r="A481" t="s">
        <v>341</v>
      </c>
      <c r="B481">
        <v>295.63126370522548</v>
      </c>
      <c r="C481">
        <v>22657.024342623321</v>
      </c>
      <c r="D481">
        <v>22952.655606328546</v>
      </c>
      <c r="E481" s="12">
        <f t="shared" si="16"/>
        <v>1.2880046160049277E-2</v>
      </c>
      <c r="F481" s="12">
        <f t="shared" si="17"/>
        <v>0.98711995383995077</v>
      </c>
    </row>
    <row r="482" spans="1:6" x14ac:dyDescent="0.3">
      <c r="A482" t="s">
        <v>421</v>
      </c>
      <c r="B482">
        <v>0</v>
      </c>
      <c r="C482">
        <v>2769.4868671867998</v>
      </c>
      <c r="D482">
        <v>2769.4868671867998</v>
      </c>
      <c r="E482" s="12">
        <f t="shared" si="16"/>
        <v>0</v>
      </c>
      <c r="F482" s="12">
        <f t="shared" si="17"/>
        <v>1</v>
      </c>
    </row>
    <row r="483" spans="1:6" x14ac:dyDescent="0.3">
      <c r="A483" t="s">
        <v>454</v>
      </c>
      <c r="B483">
        <v>0</v>
      </c>
      <c r="C483">
        <v>29412.079805540299</v>
      </c>
      <c r="D483">
        <v>29412.079805540299</v>
      </c>
      <c r="E483" s="12">
        <f t="shared" si="16"/>
        <v>0</v>
      </c>
      <c r="F483" s="12">
        <f t="shared" si="17"/>
        <v>1</v>
      </c>
    </row>
    <row r="484" spans="1:6" x14ac:dyDescent="0.3">
      <c r="A484" s="15" t="s">
        <v>264</v>
      </c>
      <c r="B484" s="15">
        <v>0</v>
      </c>
      <c r="C484" s="15">
        <v>1486.5895589004799</v>
      </c>
      <c r="D484" s="15">
        <v>1486.5895589004799</v>
      </c>
      <c r="E484" s="16">
        <f t="shared" si="16"/>
        <v>0</v>
      </c>
      <c r="F484" s="16">
        <f t="shared" si="17"/>
        <v>1</v>
      </c>
    </row>
    <row r="485" spans="1:6" x14ac:dyDescent="0.3">
      <c r="A485" t="s">
        <v>160</v>
      </c>
      <c r="B485">
        <v>0</v>
      </c>
      <c r="C485">
        <v>1486.5895589004799</v>
      </c>
      <c r="D485">
        <v>1486.5895589004799</v>
      </c>
      <c r="E485" s="12">
        <f t="shared" si="16"/>
        <v>0</v>
      </c>
      <c r="F485" s="12">
        <f t="shared" si="17"/>
        <v>1</v>
      </c>
    </row>
    <row r="486" spans="1:6" x14ac:dyDescent="0.3">
      <c r="A486" s="15" t="s">
        <v>132</v>
      </c>
      <c r="B486" s="15">
        <v>0</v>
      </c>
      <c r="C486" s="15">
        <v>52246.963241829377</v>
      </c>
      <c r="D486" s="15">
        <v>52246.963241829377</v>
      </c>
      <c r="E486" s="16">
        <f t="shared" si="16"/>
        <v>0</v>
      </c>
      <c r="F486" s="16">
        <f t="shared" si="17"/>
        <v>1</v>
      </c>
    </row>
    <row r="487" spans="1:6" x14ac:dyDescent="0.3">
      <c r="A487" t="s">
        <v>9</v>
      </c>
      <c r="B487">
        <v>0</v>
      </c>
      <c r="C487">
        <v>17887.178014845569</v>
      </c>
      <c r="D487">
        <v>17887.178014845569</v>
      </c>
      <c r="E487" s="12">
        <f t="shared" si="16"/>
        <v>0</v>
      </c>
      <c r="F487" s="12">
        <f t="shared" si="17"/>
        <v>1</v>
      </c>
    </row>
    <row r="488" spans="1:6" x14ac:dyDescent="0.3">
      <c r="A488" t="s">
        <v>327</v>
      </c>
      <c r="B488">
        <v>0</v>
      </c>
      <c r="C488">
        <v>34359.785226983804</v>
      </c>
      <c r="D488">
        <v>34359.785226983804</v>
      </c>
      <c r="E488" s="12">
        <f t="shared" si="16"/>
        <v>0</v>
      </c>
      <c r="F488" s="12">
        <f t="shared" si="17"/>
        <v>1</v>
      </c>
    </row>
    <row r="489" spans="1:6" x14ac:dyDescent="0.3">
      <c r="A489" s="15" t="s">
        <v>133</v>
      </c>
      <c r="B489" s="15">
        <v>29265.359207979702</v>
      </c>
      <c r="C489" s="15">
        <v>325371.37939112051</v>
      </c>
      <c r="D489" s="15">
        <v>354636.73859910021</v>
      </c>
      <c r="E489" s="16">
        <f t="shared" si="16"/>
        <v>8.2522074062560069E-2</v>
      </c>
      <c r="F489" s="16">
        <f t="shared" si="17"/>
        <v>0.91747792593743993</v>
      </c>
    </row>
    <row r="490" spans="1:6" x14ac:dyDescent="0.3">
      <c r="A490" t="s">
        <v>9</v>
      </c>
      <c r="B490">
        <v>26336.20307977523</v>
      </c>
      <c r="C490">
        <v>43354.51115936807</v>
      </c>
      <c r="D490">
        <v>69690.714239143301</v>
      </c>
      <c r="E490" s="12">
        <f t="shared" si="16"/>
        <v>0.3779011790495172</v>
      </c>
      <c r="F490" s="12">
        <f t="shared" si="17"/>
        <v>0.62209882095048274</v>
      </c>
    </row>
    <row r="491" spans="1:6" x14ac:dyDescent="0.3">
      <c r="A491" t="s">
        <v>160</v>
      </c>
      <c r="B491">
        <v>2288.1038907226048</v>
      </c>
      <c r="C491">
        <v>139830.17784746969</v>
      </c>
      <c r="D491">
        <v>142118.28173819231</v>
      </c>
      <c r="E491" s="12">
        <f t="shared" si="16"/>
        <v>1.6099996866959791E-2</v>
      </c>
      <c r="F491" s="12">
        <f t="shared" si="17"/>
        <v>0.98390000313304016</v>
      </c>
    </row>
    <row r="492" spans="1:6" x14ac:dyDescent="0.3">
      <c r="A492" t="s">
        <v>280</v>
      </c>
      <c r="B492">
        <v>0</v>
      </c>
      <c r="C492">
        <v>55808.006073521938</v>
      </c>
      <c r="D492">
        <v>55808.006073521938</v>
      </c>
      <c r="E492" s="12">
        <f t="shared" si="16"/>
        <v>0</v>
      </c>
      <c r="F492" s="12">
        <f t="shared" si="17"/>
        <v>1</v>
      </c>
    </row>
    <row r="493" spans="1:6" x14ac:dyDescent="0.3">
      <c r="A493" t="s">
        <v>327</v>
      </c>
      <c r="B493">
        <v>0</v>
      </c>
      <c r="C493">
        <v>65530.714355394157</v>
      </c>
      <c r="D493">
        <v>65530.714355394157</v>
      </c>
      <c r="E493" s="12">
        <f t="shared" si="16"/>
        <v>0</v>
      </c>
      <c r="F493" s="12">
        <f t="shared" si="17"/>
        <v>1</v>
      </c>
    </row>
    <row r="494" spans="1:6" x14ac:dyDescent="0.3">
      <c r="A494" t="s">
        <v>333</v>
      </c>
      <c r="B494">
        <v>0</v>
      </c>
      <c r="C494">
        <v>5023.5308190762198</v>
      </c>
      <c r="D494">
        <v>5023.5308190762198</v>
      </c>
      <c r="E494" s="12">
        <f t="shared" si="16"/>
        <v>0</v>
      </c>
      <c r="F494" s="12">
        <f t="shared" si="17"/>
        <v>1</v>
      </c>
    </row>
    <row r="495" spans="1:6" x14ac:dyDescent="0.3">
      <c r="A495" t="s">
        <v>341</v>
      </c>
      <c r="B495">
        <v>639.91070210612395</v>
      </c>
      <c r="C495">
        <v>3083.9788245547402</v>
      </c>
      <c r="D495">
        <v>3723.8895266608642</v>
      </c>
      <c r="E495" s="12">
        <f t="shared" si="16"/>
        <v>0.17183933559917358</v>
      </c>
      <c r="F495" s="12">
        <f t="shared" si="17"/>
        <v>0.82816066440082636</v>
      </c>
    </row>
    <row r="496" spans="1:6" x14ac:dyDescent="0.3">
      <c r="A496" t="s">
        <v>421</v>
      </c>
      <c r="B496">
        <v>1.1415353757434901</v>
      </c>
      <c r="C496">
        <v>12740.460311735666</v>
      </c>
      <c r="D496">
        <v>12741.601847111409</v>
      </c>
      <c r="E496" s="12">
        <f t="shared" si="16"/>
        <v>8.9591198142977791E-5</v>
      </c>
      <c r="F496" s="12">
        <f t="shared" si="17"/>
        <v>0.999910408801857</v>
      </c>
    </row>
    <row r="497" spans="1:6" x14ac:dyDescent="0.3">
      <c r="A497" s="15" t="s">
        <v>134</v>
      </c>
      <c r="B497" s="15">
        <v>0</v>
      </c>
      <c r="C497" s="15">
        <v>607.48219438953902</v>
      </c>
      <c r="D497" s="15">
        <v>607.48219438953902</v>
      </c>
      <c r="E497" s="16">
        <f t="shared" si="16"/>
        <v>0</v>
      </c>
      <c r="F497" s="16">
        <f t="shared" si="17"/>
        <v>1</v>
      </c>
    </row>
    <row r="498" spans="1:6" x14ac:dyDescent="0.3">
      <c r="A498" t="s">
        <v>9</v>
      </c>
      <c r="B498">
        <v>0</v>
      </c>
      <c r="C498">
        <v>607.48219438953902</v>
      </c>
      <c r="D498">
        <v>607.48219438953902</v>
      </c>
      <c r="E498" s="12">
        <f t="shared" si="16"/>
        <v>0</v>
      </c>
      <c r="F498" s="12">
        <f t="shared" si="17"/>
        <v>1</v>
      </c>
    </row>
    <row r="499" spans="1:6" x14ac:dyDescent="0.3">
      <c r="A499" s="15" t="s">
        <v>135</v>
      </c>
      <c r="B499" s="15">
        <v>109012.93107506557</v>
      </c>
      <c r="C499" s="15">
        <v>338648.06142158713</v>
      </c>
      <c r="D499" s="15">
        <v>447660.9924966527</v>
      </c>
      <c r="E499" s="16">
        <f t="shared" si="16"/>
        <v>0.24351670773700634</v>
      </c>
      <c r="F499" s="16">
        <f t="shared" si="17"/>
        <v>0.7564832922629936</v>
      </c>
    </row>
    <row r="500" spans="1:6" x14ac:dyDescent="0.3">
      <c r="A500" t="s">
        <v>9</v>
      </c>
      <c r="B500">
        <v>75914.313679828352</v>
      </c>
      <c r="C500">
        <v>142414.89660149906</v>
      </c>
      <c r="D500">
        <v>218329.21028132743</v>
      </c>
      <c r="E500" s="12">
        <f t="shared" si="16"/>
        <v>0.34770571277205281</v>
      </c>
      <c r="F500" s="12">
        <f t="shared" si="17"/>
        <v>0.65229428722794713</v>
      </c>
    </row>
    <row r="501" spans="1:6" x14ac:dyDescent="0.3">
      <c r="A501" t="s">
        <v>160</v>
      </c>
      <c r="B501">
        <v>38.9473218114682</v>
      </c>
      <c r="C501">
        <v>26025.903640919852</v>
      </c>
      <c r="D501">
        <v>26064.850962731321</v>
      </c>
      <c r="E501" s="12">
        <f t="shared" si="16"/>
        <v>1.494246863991542E-3</v>
      </c>
      <c r="F501" s="12">
        <f t="shared" si="17"/>
        <v>0.99850575313600842</v>
      </c>
    </row>
    <row r="502" spans="1:6" x14ac:dyDescent="0.3">
      <c r="A502" t="s">
        <v>341</v>
      </c>
      <c r="B502">
        <v>12086.556281382653</v>
      </c>
      <c r="C502">
        <v>34971.567997817059</v>
      </c>
      <c r="D502">
        <v>47058.124279199714</v>
      </c>
      <c r="E502" s="12">
        <f t="shared" si="16"/>
        <v>0.25684313742877046</v>
      </c>
      <c r="F502" s="12">
        <f t="shared" si="17"/>
        <v>0.74315686257122948</v>
      </c>
    </row>
    <row r="503" spans="1:6" x14ac:dyDescent="0.3">
      <c r="A503" t="s">
        <v>402</v>
      </c>
      <c r="B503">
        <v>20973.113792043085</v>
      </c>
      <c r="C503">
        <v>135235.69318135118</v>
      </c>
      <c r="D503">
        <v>156208.80697339427</v>
      </c>
      <c r="E503" s="12">
        <f t="shared" si="16"/>
        <v>0.13426332483043199</v>
      </c>
      <c r="F503" s="12">
        <f t="shared" si="17"/>
        <v>0.86573667516956798</v>
      </c>
    </row>
    <row r="504" spans="1:6" x14ac:dyDescent="0.3">
      <c r="A504" s="15" t="s">
        <v>136</v>
      </c>
      <c r="B504" s="15">
        <v>4059.549692024661</v>
      </c>
      <c r="C504" s="15">
        <v>21696.876955094776</v>
      </c>
      <c r="D504" s="15">
        <v>25756.426647119439</v>
      </c>
      <c r="E504" s="16">
        <f t="shared" si="16"/>
        <v>0.15761307838401858</v>
      </c>
      <c r="F504" s="16">
        <f t="shared" si="17"/>
        <v>0.84238692161598139</v>
      </c>
    </row>
    <row r="505" spans="1:6" x14ac:dyDescent="0.3">
      <c r="A505" t="s">
        <v>9</v>
      </c>
      <c r="B505">
        <v>3781.6377447289578</v>
      </c>
      <c r="C505">
        <v>9912.821761789588</v>
      </c>
      <c r="D505">
        <v>13694.459506518546</v>
      </c>
      <c r="E505" s="12">
        <f t="shared" si="16"/>
        <v>0.27614362895657935</v>
      </c>
      <c r="F505" s="12">
        <f t="shared" si="17"/>
        <v>0.72385637104342071</v>
      </c>
    </row>
    <row r="506" spans="1:6" x14ac:dyDescent="0.3">
      <c r="A506" t="s">
        <v>402</v>
      </c>
      <c r="B506">
        <v>277.91194729570299</v>
      </c>
      <c r="C506">
        <v>11784.055193305187</v>
      </c>
      <c r="D506">
        <v>12061.967140600889</v>
      </c>
      <c r="E506" s="12">
        <f t="shared" si="16"/>
        <v>2.3040350222829267E-2</v>
      </c>
      <c r="F506" s="12">
        <f t="shared" si="17"/>
        <v>0.97695964977717076</v>
      </c>
    </row>
    <row r="507" spans="1:6" x14ac:dyDescent="0.3">
      <c r="A507" s="15" t="s">
        <v>320</v>
      </c>
      <c r="B507" s="15">
        <v>0</v>
      </c>
      <c r="C507" s="15">
        <v>15686.08578669015</v>
      </c>
      <c r="D507" s="15">
        <v>15686.08578669015</v>
      </c>
      <c r="E507" s="16">
        <f t="shared" si="16"/>
        <v>0</v>
      </c>
      <c r="F507" s="16">
        <f t="shared" si="17"/>
        <v>1</v>
      </c>
    </row>
    <row r="508" spans="1:6" x14ac:dyDescent="0.3">
      <c r="A508" t="s">
        <v>280</v>
      </c>
      <c r="B508">
        <v>0</v>
      </c>
      <c r="C508">
        <v>15686.08578669015</v>
      </c>
      <c r="D508">
        <v>15686.08578669015</v>
      </c>
      <c r="E508" s="12">
        <f t="shared" si="16"/>
        <v>0</v>
      </c>
      <c r="F508" s="12">
        <f t="shared" si="17"/>
        <v>1</v>
      </c>
    </row>
    <row r="509" spans="1:6" x14ac:dyDescent="0.3">
      <c r="A509" t="s">
        <v>265</v>
      </c>
      <c r="B509">
        <v>0</v>
      </c>
      <c r="C509">
        <v>23901.93946359598</v>
      </c>
      <c r="D509">
        <v>23901.93946359598</v>
      </c>
      <c r="E509" s="12">
        <f t="shared" si="16"/>
        <v>0</v>
      </c>
      <c r="F509" s="12">
        <f t="shared" si="17"/>
        <v>1</v>
      </c>
    </row>
    <row r="510" spans="1:6" x14ac:dyDescent="0.3">
      <c r="A510" t="s">
        <v>160</v>
      </c>
      <c r="B510">
        <v>0</v>
      </c>
      <c r="C510">
        <v>1000.57644556148</v>
      </c>
      <c r="D510">
        <v>1000.57644556148</v>
      </c>
      <c r="E510" s="12">
        <f t="shared" si="16"/>
        <v>0</v>
      </c>
      <c r="F510" s="12">
        <f t="shared" si="17"/>
        <v>1</v>
      </c>
    </row>
    <row r="511" spans="1:6" x14ac:dyDescent="0.3">
      <c r="A511" t="s">
        <v>341</v>
      </c>
      <c r="B511">
        <v>0</v>
      </c>
      <c r="C511">
        <v>22901.363018034499</v>
      </c>
      <c r="D511">
        <v>22901.363018034499</v>
      </c>
      <c r="E511" s="12">
        <f t="shared" si="16"/>
        <v>0</v>
      </c>
      <c r="F511" s="12">
        <f t="shared" si="17"/>
        <v>1</v>
      </c>
    </row>
    <row r="512" spans="1:6" x14ac:dyDescent="0.3">
      <c r="A512" s="15" t="s">
        <v>266</v>
      </c>
      <c r="B512" s="15">
        <v>5639.5778612415179</v>
      </c>
      <c r="C512" s="15">
        <v>130157.10769566627</v>
      </c>
      <c r="D512" s="15">
        <v>135796.68555690779</v>
      </c>
      <c r="E512" s="16">
        <f t="shared" si="16"/>
        <v>4.1529569283030567E-2</v>
      </c>
      <c r="F512" s="16">
        <f t="shared" si="17"/>
        <v>0.95847043071696947</v>
      </c>
    </row>
    <row r="513" spans="1:6" x14ac:dyDescent="0.3">
      <c r="A513" t="s">
        <v>160</v>
      </c>
      <c r="B513">
        <v>5639.5778612415179</v>
      </c>
      <c r="C513">
        <v>128923.81332996931</v>
      </c>
      <c r="D513">
        <v>134563.39119121083</v>
      </c>
      <c r="E513" s="12">
        <f t="shared" si="16"/>
        <v>4.1910194231266323E-2</v>
      </c>
      <c r="F513" s="12">
        <f t="shared" si="17"/>
        <v>0.9580898057687337</v>
      </c>
    </row>
    <row r="514" spans="1:6" x14ac:dyDescent="0.3">
      <c r="A514" t="s">
        <v>402</v>
      </c>
      <c r="B514">
        <v>0</v>
      </c>
      <c r="C514">
        <v>1233.2943656969601</v>
      </c>
      <c r="D514">
        <v>1233.2943656969601</v>
      </c>
      <c r="E514" s="12">
        <f t="shared" si="16"/>
        <v>0</v>
      </c>
      <c r="F514" s="12">
        <f t="shared" si="17"/>
        <v>1</v>
      </c>
    </row>
    <row r="515" spans="1:6" x14ac:dyDescent="0.3">
      <c r="A515" s="15" t="s">
        <v>137</v>
      </c>
      <c r="B515" s="15">
        <v>0</v>
      </c>
      <c r="C515" s="15">
        <v>17309.967395101376</v>
      </c>
      <c r="D515" s="15">
        <v>17309.967395101376</v>
      </c>
      <c r="E515" s="16">
        <f t="shared" si="16"/>
        <v>0</v>
      </c>
      <c r="F515" s="16">
        <f t="shared" si="17"/>
        <v>1</v>
      </c>
    </row>
    <row r="516" spans="1:6" x14ac:dyDescent="0.3">
      <c r="A516" t="s">
        <v>9</v>
      </c>
      <c r="B516">
        <v>0</v>
      </c>
      <c r="C516">
        <v>11157.603331870489</v>
      </c>
      <c r="D516">
        <v>11157.603331870489</v>
      </c>
      <c r="E516" s="12">
        <f t="shared" si="16"/>
        <v>0</v>
      </c>
      <c r="F516" s="12">
        <f t="shared" si="17"/>
        <v>1</v>
      </c>
    </row>
    <row r="517" spans="1:6" x14ac:dyDescent="0.3">
      <c r="A517" t="s">
        <v>341</v>
      </c>
      <c r="B517">
        <v>0</v>
      </c>
      <c r="C517">
        <v>6152.364063230887</v>
      </c>
      <c r="D517">
        <v>6152.364063230887</v>
      </c>
      <c r="E517" s="12">
        <f t="shared" si="16"/>
        <v>0</v>
      </c>
      <c r="F517" s="12">
        <f t="shared" si="17"/>
        <v>1</v>
      </c>
    </row>
    <row r="518" spans="1:6" x14ac:dyDescent="0.3">
      <c r="A518" s="15" t="s">
        <v>267</v>
      </c>
      <c r="B518" s="15">
        <v>723.83958336952185</v>
      </c>
      <c r="C518" s="15">
        <v>337972.12982115964</v>
      </c>
      <c r="D518" s="15">
        <v>338695.96940452914</v>
      </c>
      <c r="E518" s="16">
        <f t="shared" si="16"/>
        <v>2.1371366911809562E-3</v>
      </c>
      <c r="F518" s="16">
        <f t="shared" si="17"/>
        <v>0.99786286330881913</v>
      </c>
    </row>
    <row r="519" spans="1:6" x14ac:dyDescent="0.3">
      <c r="A519" t="s">
        <v>160</v>
      </c>
      <c r="B519">
        <v>686.98378908525842</v>
      </c>
      <c r="C519">
        <v>54846.584138512364</v>
      </c>
      <c r="D519">
        <v>55533.567927597622</v>
      </c>
      <c r="E519" s="12">
        <f t="shared" si="16"/>
        <v>1.2370604207907542E-2</v>
      </c>
      <c r="F519" s="12">
        <f t="shared" si="17"/>
        <v>0.98762939579209252</v>
      </c>
    </row>
    <row r="520" spans="1:6" x14ac:dyDescent="0.3">
      <c r="A520" t="s">
        <v>341</v>
      </c>
      <c r="B520">
        <v>36.855794284263403</v>
      </c>
      <c r="C520">
        <v>283125.54568264727</v>
      </c>
      <c r="D520">
        <v>283162.40147693153</v>
      </c>
      <c r="E520" s="12">
        <f t="shared" si="16"/>
        <v>1.3015779669910005E-4</v>
      </c>
      <c r="F520" s="12">
        <f t="shared" si="17"/>
        <v>0.99986984220330088</v>
      </c>
    </row>
    <row r="521" spans="1:6" x14ac:dyDescent="0.3">
      <c r="A521" s="15" t="s">
        <v>321</v>
      </c>
      <c r="B521" s="15">
        <v>1871.9666120348099</v>
      </c>
      <c r="C521" s="15">
        <v>17808.669580541889</v>
      </c>
      <c r="D521" s="15">
        <v>19680.636192576698</v>
      </c>
      <c r="E521" s="16">
        <f t="shared" ref="E521:E584" si="18">SUM(B521/D521)</f>
        <v>9.511717983694519E-2</v>
      </c>
      <c r="F521" s="16">
        <f t="shared" ref="F521:F584" si="19">SUM(C521/D521)</f>
        <v>0.90488282016305488</v>
      </c>
    </row>
    <row r="522" spans="1:6" x14ac:dyDescent="0.3">
      <c r="A522" t="s">
        <v>280</v>
      </c>
      <c r="B522">
        <v>1871.9666120348099</v>
      </c>
      <c r="C522">
        <v>10287.9434850498</v>
      </c>
      <c r="D522">
        <v>12159.91009708461</v>
      </c>
      <c r="E522" s="12">
        <f t="shared" si="18"/>
        <v>0.15394576087232931</v>
      </c>
      <c r="F522" s="12">
        <f t="shared" si="19"/>
        <v>0.84605423912767064</v>
      </c>
    </row>
    <row r="523" spans="1:6" x14ac:dyDescent="0.3">
      <c r="A523" t="s">
        <v>421</v>
      </c>
      <c r="B523">
        <v>0</v>
      </c>
      <c r="C523">
        <v>9.1563564967602193</v>
      </c>
      <c r="D523">
        <v>9.1563564967602193</v>
      </c>
      <c r="E523" s="12">
        <f t="shared" si="18"/>
        <v>0</v>
      </c>
      <c r="F523" s="12">
        <f t="shared" si="19"/>
        <v>1</v>
      </c>
    </row>
    <row r="524" spans="1:6" x14ac:dyDescent="0.3">
      <c r="A524" t="s">
        <v>454</v>
      </c>
      <c r="B524">
        <v>0</v>
      </c>
      <c r="C524">
        <v>7511.5697389953302</v>
      </c>
      <c r="D524">
        <v>7511.5697389953302</v>
      </c>
      <c r="E524" s="12">
        <f t="shared" si="18"/>
        <v>0</v>
      </c>
      <c r="F524" s="12">
        <f t="shared" si="19"/>
        <v>1</v>
      </c>
    </row>
    <row r="525" spans="1:6" x14ac:dyDescent="0.3">
      <c r="A525" s="15" t="s">
        <v>138</v>
      </c>
      <c r="B525" s="15">
        <v>4519.910766987301</v>
      </c>
      <c r="C525" s="15">
        <v>70065.377208758495</v>
      </c>
      <c r="D525" s="15">
        <v>74585.287975745799</v>
      </c>
      <c r="E525" s="16">
        <f t="shared" si="18"/>
        <v>6.0600567345896944E-2</v>
      </c>
      <c r="F525" s="16">
        <f t="shared" si="19"/>
        <v>0.93939943265410297</v>
      </c>
    </row>
    <row r="526" spans="1:6" x14ac:dyDescent="0.3">
      <c r="A526" t="s">
        <v>9</v>
      </c>
      <c r="B526">
        <v>0</v>
      </c>
      <c r="C526">
        <v>2427.2515885348298</v>
      </c>
      <c r="D526">
        <v>2427.2515885348298</v>
      </c>
      <c r="E526" s="12">
        <f t="shared" si="18"/>
        <v>0</v>
      </c>
      <c r="F526" s="12">
        <f t="shared" si="19"/>
        <v>1</v>
      </c>
    </row>
    <row r="527" spans="1:6" x14ac:dyDescent="0.3">
      <c r="A527" t="s">
        <v>341</v>
      </c>
      <c r="B527">
        <v>4519.910766987301</v>
      </c>
      <c r="C527">
        <v>67638.125620223669</v>
      </c>
      <c r="D527">
        <v>72158.036387210974</v>
      </c>
      <c r="E527" s="12">
        <f t="shared" si="18"/>
        <v>6.2639048861207552E-2</v>
      </c>
      <c r="F527" s="12">
        <f t="shared" si="19"/>
        <v>0.93736095113879236</v>
      </c>
    </row>
    <row r="528" spans="1:6" x14ac:dyDescent="0.3">
      <c r="A528" s="15" t="s">
        <v>269</v>
      </c>
      <c r="B528" s="15">
        <v>31592.444724960471</v>
      </c>
      <c r="C528" s="15">
        <v>235089.5987324098</v>
      </c>
      <c r="D528" s="15">
        <v>266682.04345737025</v>
      </c>
      <c r="E528" s="16">
        <f t="shared" si="18"/>
        <v>0.11846483668485387</v>
      </c>
      <c r="F528" s="16">
        <f t="shared" si="19"/>
        <v>0.88153516331514614</v>
      </c>
    </row>
    <row r="529" spans="1:6" x14ac:dyDescent="0.3">
      <c r="A529" t="s">
        <v>160</v>
      </c>
      <c r="B529">
        <v>31588.359861362678</v>
      </c>
      <c r="C529">
        <v>66633.237563152041</v>
      </c>
      <c r="D529">
        <v>98221.597424514723</v>
      </c>
      <c r="E529" s="12">
        <f t="shared" si="18"/>
        <v>0.32160299455156965</v>
      </c>
      <c r="F529" s="12">
        <f t="shared" si="19"/>
        <v>0.67839700544843029</v>
      </c>
    </row>
    <row r="530" spans="1:6" x14ac:dyDescent="0.3">
      <c r="A530" t="s">
        <v>341</v>
      </c>
      <c r="B530">
        <v>4.0848635977914496</v>
      </c>
      <c r="C530">
        <v>168456.36116925775</v>
      </c>
      <c r="D530">
        <v>168460.44603285554</v>
      </c>
      <c r="E530" s="12">
        <f t="shared" si="18"/>
        <v>2.4248205997239027E-5</v>
      </c>
      <c r="F530" s="12">
        <f t="shared" si="19"/>
        <v>0.99997575179400278</v>
      </c>
    </row>
    <row r="531" spans="1:6" x14ac:dyDescent="0.3">
      <c r="A531" s="15" t="s">
        <v>139</v>
      </c>
      <c r="B531" s="15">
        <v>52428.699489009276</v>
      </c>
      <c r="C531" s="15">
        <v>532447.16079939727</v>
      </c>
      <c r="D531" s="15">
        <v>584875.86028840649</v>
      </c>
      <c r="E531" s="16">
        <f t="shared" si="18"/>
        <v>8.9640730706779914E-2</v>
      </c>
      <c r="F531" s="16">
        <f t="shared" si="19"/>
        <v>0.9103592692932202</v>
      </c>
    </row>
    <row r="532" spans="1:6" x14ac:dyDescent="0.3">
      <c r="A532" t="s">
        <v>9</v>
      </c>
      <c r="B532">
        <v>230.58155071486101</v>
      </c>
      <c r="C532">
        <v>24130.961439245792</v>
      </c>
      <c r="D532">
        <v>24361.542989960653</v>
      </c>
      <c r="E532" s="12">
        <f t="shared" si="18"/>
        <v>9.4649813769958346E-3</v>
      </c>
      <c r="F532" s="12">
        <f t="shared" si="19"/>
        <v>0.99053501862300408</v>
      </c>
    </row>
    <row r="533" spans="1:6" x14ac:dyDescent="0.3">
      <c r="A533" t="s">
        <v>160</v>
      </c>
      <c r="B533">
        <v>0</v>
      </c>
      <c r="C533">
        <v>214429.34909704642</v>
      </c>
      <c r="D533">
        <v>214429.34909704642</v>
      </c>
      <c r="E533" s="12">
        <f t="shared" si="18"/>
        <v>0</v>
      </c>
      <c r="F533" s="12">
        <f t="shared" si="19"/>
        <v>1</v>
      </c>
    </row>
    <row r="534" spans="1:6" x14ac:dyDescent="0.3">
      <c r="A534" t="s">
        <v>280</v>
      </c>
      <c r="B534">
        <v>734.56973515693403</v>
      </c>
      <c r="C534">
        <v>46262.805075575998</v>
      </c>
      <c r="D534">
        <v>46997.37481073293</v>
      </c>
      <c r="E534" s="12">
        <f t="shared" si="18"/>
        <v>1.5630016317191787E-2</v>
      </c>
      <c r="F534" s="12">
        <f t="shared" si="19"/>
        <v>0.98436998368280826</v>
      </c>
    </row>
    <row r="535" spans="1:6" x14ac:dyDescent="0.3">
      <c r="A535" t="s">
        <v>402</v>
      </c>
      <c r="B535">
        <v>51463.548203137478</v>
      </c>
      <c r="C535">
        <v>247624.04518752903</v>
      </c>
      <c r="D535">
        <v>299087.59339066653</v>
      </c>
      <c r="E535" s="12">
        <f t="shared" si="18"/>
        <v>0.17206848207814518</v>
      </c>
      <c r="F535" s="12">
        <f t="shared" si="19"/>
        <v>0.82793151792185471</v>
      </c>
    </row>
    <row r="536" spans="1:6" x14ac:dyDescent="0.3">
      <c r="A536" s="15" t="s">
        <v>270</v>
      </c>
      <c r="B536" s="15">
        <v>6024.5739744769453</v>
      </c>
      <c r="C536" s="15">
        <v>10611.541680403452</v>
      </c>
      <c r="D536" s="15">
        <v>16636.115654880399</v>
      </c>
      <c r="E536" s="16">
        <f t="shared" si="18"/>
        <v>0.36213825988337406</v>
      </c>
      <c r="F536" s="16">
        <f t="shared" si="19"/>
        <v>0.63786174011662589</v>
      </c>
    </row>
    <row r="537" spans="1:6" x14ac:dyDescent="0.3">
      <c r="A537" t="s">
        <v>160</v>
      </c>
      <c r="B537">
        <v>0</v>
      </c>
      <c r="C537">
        <v>172.22695900038229</v>
      </c>
      <c r="D537">
        <v>172.22695900038229</v>
      </c>
      <c r="E537" s="12">
        <f t="shared" si="18"/>
        <v>0</v>
      </c>
      <c r="F537" s="12">
        <f t="shared" si="19"/>
        <v>1</v>
      </c>
    </row>
    <row r="538" spans="1:6" x14ac:dyDescent="0.3">
      <c r="A538" t="s">
        <v>280</v>
      </c>
      <c r="B538">
        <v>0</v>
      </c>
      <c r="C538">
        <v>592.97747381202896</v>
      </c>
      <c r="D538">
        <v>592.97747381202896</v>
      </c>
      <c r="E538" s="12">
        <f t="shared" si="18"/>
        <v>0</v>
      </c>
      <c r="F538" s="12">
        <f t="shared" si="19"/>
        <v>1</v>
      </c>
    </row>
    <row r="539" spans="1:6" x14ac:dyDescent="0.3">
      <c r="A539" t="s">
        <v>402</v>
      </c>
      <c r="B539">
        <v>6024.5739744769453</v>
      </c>
      <c r="C539">
        <v>9846.3372475910401</v>
      </c>
      <c r="D539">
        <v>15870.911222067985</v>
      </c>
      <c r="E539" s="12">
        <f t="shared" si="18"/>
        <v>0.37959849249865196</v>
      </c>
      <c r="F539" s="12">
        <f t="shared" si="19"/>
        <v>0.62040150750134804</v>
      </c>
    </row>
    <row r="540" spans="1:6" x14ac:dyDescent="0.3">
      <c r="A540" s="15" t="s">
        <v>322</v>
      </c>
      <c r="B540" s="15">
        <v>757.33122643495699</v>
      </c>
      <c r="C540" s="15">
        <v>24752.521063068591</v>
      </c>
      <c r="D540" s="15">
        <v>25509.852289503549</v>
      </c>
      <c r="E540" s="16">
        <f t="shared" si="18"/>
        <v>2.9687793478387698E-2</v>
      </c>
      <c r="F540" s="16">
        <f t="shared" si="19"/>
        <v>0.97031220652161221</v>
      </c>
    </row>
    <row r="541" spans="1:6" x14ac:dyDescent="0.3">
      <c r="A541" t="s">
        <v>280</v>
      </c>
      <c r="B541">
        <v>757.33122643495699</v>
      </c>
      <c r="C541">
        <v>24752.521063068591</v>
      </c>
      <c r="D541">
        <v>25509.852289503549</v>
      </c>
      <c r="E541" s="12">
        <f t="shared" si="18"/>
        <v>2.9687793478387698E-2</v>
      </c>
      <c r="F541" s="12">
        <f t="shared" si="19"/>
        <v>0.97031220652161221</v>
      </c>
    </row>
    <row r="542" spans="1:6" x14ac:dyDescent="0.3">
      <c r="A542" s="15" t="s">
        <v>140</v>
      </c>
      <c r="B542" s="15">
        <v>16337.404779253704</v>
      </c>
      <c r="C542" s="15">
        <v>405556.31718301878</v>
      </c>
      <c r="D542" s="15">
        <v>421893.72196227248</v>
      </c>
      <c r="E542" s="16">
        <f t="shared" si="18"/>
        <v>3.872398172522383E-2</v>
      </c>
      <c r="F542" s="16">
        <f t="shared" si="19"/>
        <v>0.96127601827477616</v>
      </c>
    </row>
    <row r="543" spans="1:6" x14ac:dyDescent="0.3">
      <c r="A543" t="s">
        <v>9</v>
      </c>
      <c r="B543">
        <v>15510.265620700113</v>
      </c>
      <c r="C543">
        <v>150240.69158668577</v>
      </c>
      <c r="D543">
        <v>165750.95720738589</v>
      </c>
      <c r="E543" s="12">
        <f t="shared" si="18"/>
        <v>9.3575722771204448E-2</v>
      </c>
      <c r="F543" s="12">
        <f t="shared" si="19"/>
        <v>0.90642427722879559</v>
      </c>
    </row>
    <row r="544" spans="1:6" x14ac:dyDescent="0.3">
      <c r="A544" t="s">
        <v>280</v>
      </c>
      <c r="B544">
        <v>0</v>
      </c>
      <c r="C544">
        <v>118638.91179340621</v>
      </c>
      <c r="D544">
        <v>118638.91179340621</v>
      </c>
      <c r="E544" s="12">
        <f t="shared" si="18"/>
        <v>0</v>
      </c>
      <c r="F544" s="12">
        <f t="shared" si="19"/>
        <v>1</v>
      </c>
    </row>
    <row r="545" spans="1:6" x14ac:dyDescent="0.3">
      <c r="A545" t="s">
        <v>333</v>
      </c>
      <c r="B545">
        <v>0</v>
      </c>
      <c r="C545">
        <v>48750.017060208411</v>
      </c>
      <c r="D545">
        <v>48750.017060208411</v>
      </c>
      <c r="E545" s="12">
        <f t="shared" si="18"/>
        <v>0</v>
      </c>
      <c r="F545" s="12">
        <f t="shared" si="19"/>
        <v>1</v>
      </c>
    </row>
    <row r="546" spans="1:6" x14ac:dyDescent="0.3">
      <c r="A546" t="s">
        <v>341</v>
      </c>
      <c r="B546">
        <v>827.13915855359198</v>
      </c>
      <c r="C546">
        <v>55437.121715848589</v>
      </c>
      <c r="D546">
        <v>56264.260874402178</v>
      </c>
      <c r="E546" s="12">
        <f t="shared" si="18"/>
        <v>1.4700969064536397E-2</v>
      </c>
      <c r="F546" s="12">
        <f t="shared" si="19"/>
        <v>0.98529903093546367</v>
      </c>
    </row>
    <row r="547" spans="1:6" x14ac:dyDescent="0.3">
      <c r="A547" t="s">
        <v>402</v>
      </c>
      <c r="B547">
        <v>0</v>
      </c>
      <c r="C547">
        <v>32489.575026869854</v>
      </c>
      <c r="D547">
        <v>32489.575026869854</v>
      </c>
      <c r="E547" s="12">
        <f t="shared" si="18"/>
        <v>0</v>
      </c>
      <c r="F547" s="12">
        <f t="shared" si="19"/>
        <v>1</v>
      </c>
    </row>
    <row r="548" spans="1:6" x14ac:dyDescent="0.3">
      <c r="A548" s="15" t="s">
        <v>142</v>
      </c>
      <c r="B548" s="15">
        <v>29508.136861825089</v>
      </c>
      <c r="C548" s="15">
        <v>505093.0221933641</v>
      </c>
      <c r="D548" s="15">
        <v>534601.15905518923</v>
      </c>
      <c r="E548" s="16">
        <f t="shared" si="18"/>
        <v>5.5196544867159247E-2</v>
      </c>
      <c r="F548" s="16">
        <f t="shared" si="19"/>
        <v>0.9448034551328407</v>
      </c>
    </row>
    <row r="549" spans="1:6" x14ac:dyDescent="0.3">
      <c r="A549" t="s">
        <v>9</v>
      </c>
      <c r="B549">
        <v>16307.377614952566</v>
      </c>
      <c r="C549">
        <v>70366.411439873904</v>
      </c>
      <c r="D549">
        <v>86673.78905482647</v>
      </c>
      <c r="E549" s="12">
        <f t="shared" si="18"/>
        <v>0.18814658725300623</v>
      </c>
      <c r="F549" s="12">
        <f t="shared" si="19"/>
        <v>0.81185341274699374</v>
      </c>
    </row>
    <row r="550" spans="1:6" x14ac:dyDescent="0.3">
      <c r="A550" t="s">
        <v>160</v>
      </c>
      <c r="B550">
        <v>4839.6071691806737</v>
      </c>
      <c r="C550">
        <v>27940.921572300816</v>
      </c>
      <c r="D550">
        <v>32780.528741481488</v>
      </c>
      <c r="E550" s="12">
        <f t="shared" si="18"/>
        <v>0.14763664147541605</v>
      </c>
      <c r="F550" s="12">
        <f t="shared" si="19"/>
        <v>0.852363358524584</v>
      </c>
    </row>
    <row r="551" spans="1:6" x14ac:dyDescent="0.3">
      <c r="A551" t="s">
        <v>280</v>
      </c>
      <c r="B551">
        <v>7738.1367768437731</v>
      </c>
      <c r="C551">
        <v>338248.54319910548</v>
      </c>
      <c r="D551">
        <v>345986.67997594923</v>
      </c>
      <c r="E551" s="12">
        <f t="shared" si="18"/>
        <v>2.2365418164022034E-2</v>
      </c>
      <c r="F551" s="12">
        <f t="shared" si="19"/>
        <v>0.97763458183597807</v>
      </c>
    </row>
    <row r="552" spans="1:6" x14ac:dyDescent="0.3">
      <c r="A552" t="s">
        <v>333</v>
      </c>
      <c r="B552">
        <v>0</v>
      </c>
      <c r="C552">
        <v>3425.4322884743706</v>
      </c>
      <c r="D552">
        <v>3425.4322884743706</v>
      </c>
      <c r="E552" s="12">
        <f t="shared" si="18"/>
        <v>0</v>
      </c>
      <c r="F552" s="12">
        <f t="shared" si="19"/>
        <v>1</v>
      </c>
    </row>
    <row r="553" spans="1:6" x14ac:dyDescent="0.3">
      <c r="A553" t="s">
        <v>341</v>
      </c>
      <c r="B553">
        <v>295.14325435486398</v>
      </c>
      <c r="C553">
        <v>56825.634836261605</v>
      </c>
      <c r="D553">
        <v>57120.77809061647</v>
      </c>
      <c r="E553" s="12">
        <f t="shared" si="18"/>
        <v>5.1670033956233647E-3</v>
      </c>
      <c r="F553" s="12">
        <f t="shared" si="19"/>
        <v>0.99483299660437663</v>
      </c>
    </row>
    <row r="554" spans="1:6" x14ac:dyDescent="0.3">
      <c r="A554" t="s">
        <v>402</v>
      </c>
      <c r="B554">
        <v>327.87204649321302</v>
      </c>
      <c r="C554">
        <v>1172.499505600354</v>
      </c>
      <c r="D554">
        <v>1500.3715520935671</v>
      </c>
      <c r="E554" s="12">
        <f t="shared" si="18"/>
        <v>0.21852723482774089</v>
      </c>
      <c r="F554" s="12">
        <f t="shared" si="19"/>
        <v>0.78147276517225905</v>
      </c>
    </row>
    <row r="555" spans="1:6" x14ac:dyDescent="0.3">
      <c r="A555" t="s">
        <v>455</v>
      </c>
      <c r="B555">
        <v>0</v>
      </c>
      <c r="C555">
        <v>7113.5793517475195</v>
      </c>
      <c r="D555">
        <v>7113.5793517475195</v>
      </c>
      <c r="E555" s="12">
        <f t="shared" si="18"/>
        <v>0</v>
      </c>
      <c r="F555" s="12">
        <f t="shared" si="19"/>
        <v>1</v>
      </c>
    </row>
    <row r="556" spans="1:6" x14ac:dyDescent="0.3">
      <c r="A556" s="15" t="s">
        <v>144</v>
      </c>
      <c r="B556" s="15">
        <v>12889.936123385663</v>
      </c>
      <c r="C556" s="15">
        <v>355197.50033809512</v>
      </c>
      <c r="D556" s="15">
        <v>368087.4364614808</v>
      </c>
      <c r="E556" s="16">
        <f t="shared" si="18"/>
        <v>3.5018679929149268E-2</v>
      </c>
      <c r="F556" s="16">
        <f t="shared" si="19"/>
        <v>0.96498132007085069</v>
      </c>
    </row>
    <row r="557" spans="1:6" x14ac:dyDescent="0.3">
      <c r="A557" t="s">
        <v>9</v>
      </c>
      <c r="B557">
        <v>12774.526476602801</v>
      </c>
      <c r="C557">
        <v>258515.80213679918</v>
      </c>
      <c r="D557">
        <v>271290.32861340197</v>
      </c>
      <c r="E557" s="12">
        <f t="shared" si="18"/>
        <v>4.7088027582461077E-2</v>
      </c>
      <c r="F557" s="12">
        <f t="shared" si="19"/>
        <v>0.95291197241753889</v>
      </c>
    </row>
    <row r="558" spans="1:6" x14ac:dyDescent="0.3">
      <c r="A558" t="s">
        <v>160</v>
      </c>
      <c r="B558">
        <v>115.409646782862</v>
      </c>
      <c r="C558">
        <v>38174.397390163664</v>
      </c>
      <c r="D558">
        <v>38289.807036946528</v>
      </c>
      <c r="E558" s="12">
        <f t="shared" si="18"/>
        <v>3.0141088637898107E-3</v>
      </c>
      <c r="F558" s="12">
        <f t="shared" si="19"/>
        <v>0.99698589113621017</v>
      </c>
    </row>
    <row r="559" spans="1:6" x14ac:dyDescent="0.3">
      <c r="A559" t="s">
        <v>333</v>
      </c>
      <c r="B559">
        <v>0</v>
      </c>
      <c r="C559">
        <v>218.332789085022</v>
      </c>
      <c r="D559">
        <v>218.332789085022</v>
      </c>
      <c r="E559" s="12">
        <f t="shared" si="18"/>
        <v>0</v>
      </c>
      <c r="F559" s="12">
        <f t="shared" si="19"/>
        <v>1</v>
      </c>
    </row>
    <row r="560" spans="1:6" x14ac:dyDescent="0.3">
      <c r="A560" t="s">
        <v>341</v>
      </c>
      <c r="B560">
        <v>0</v>
      </c>
      <c r="C560">
        <v>58288.968022047244</v>
      </c>
      <c r="D560">
        <v>58288.968022047244</v>
      </c>
      <c r="E560" s="12">
        <f t="shared" si="18"/>
        <v>0</v>
      </c>
      <c r="F560" s="12">
        <f t="shared" si="19"/>
        <v>1</v>
      </c>
    </row>
    <row r="561" spans="1:6" x14ac:dyDescent="0.3">
      <c r="A561" s="15" t="s">
        <v>147</v>
      </c>
      <c r="B561" s="15">
        <v>102.177924708379</v>
      </c>
      <c r="C561" s="15">
        <v>3823.7659887119198</v>
      </c>
      <c r="D561" s="15">
        <v>3925.9439134202989</v>
      </c>
      <c r="E561" s="16">
        <f t="shared" si="18"/>
        <v>2.6026333274680218E-2</v>
      </c>
      <c r="F561" s="16">
        <f t="shared" si="19"/>
        <v>0.97397366672531971</v>
      </c>
    </row>
    <row r="562" spans="1:6" x14ac:dyDescent="0.3">
      <c r="A562" t="s">
        <v>9</v>
      </c>
      <c r="B562">
        <v>102.177924708379</v>
      </c>
      <c r="C562">
        <v>3823.7659887119198</v>
      </c>
      <c r="D562">
        <v>3925.9439134202989</v>
      </c>
      <c r="E562" s="12">
        <f t="shared" si="18"/>
        <v>2.6026333274680218E-2</v>
      </c>
      <c r="F562" s="12">
        <f t="shared" si="19"/>
        <v>0.97397366672531971</v>
      </c>
    </row>
    <row r="563" spans="1:6" x14ac:dyDescent="0.3">
      <c r="A563" t="s">
        <v>332</v>
      </c>
      <c r="B563">
        <v>0</v>
      </c>
      <c r="C563">
        <v>4689.4522097513382</v>
      </c>
      <c r="D563">
        <v>4689.4522097513382</v>
      </c>
      <c r="E563" s="12">
        <f t="shared" si="18"/>
        <v>0</v>
      </c>
      <c r="F563" s="12">
        <f t="shared" si="19"/>
        <v>1</v>
      </c>
    </row>
    <row r="564" spans="1:6" x14ac:dyDescent="0.3">
      <c r="A564" t="s">
        <v>327</v>
      </c>
      <c r="B564">
        <v>0</v>
      </c>
      <c r="C564">
        <v>2968.0948510370281</v>
      </c>
      <c r="D564">
        <v>2968.0948510370281</v>
      </c>
      <c r="E564" s="12">
        <f t="shared" si="18"/>
        <v>0</v>
      </c>
      <c r="F564" s="12">
        <f t="shared" si="19"/>
        <v>1</v>
      </c>
    </row>
    <row r="565" spans="1:6" x14ac:dyDescent="0.3">
      <c r="A565" t="s">
        <v>421</v>
      </c>
      <c r="B565">
        <v>0</v>
      </c>
      <c r="C565">
        <v>1721.3573587143101</v>
      </c>
      <c r="D565">
        <v>1721.3573587143101</v>
      </c>
      <c r="E565" s="12">
        <f t="shared" si="18"/>
        <v>0</v>
      </c>
      <c r="F565" s="12">
        <f t="shared" si="19"/>
        <v>1</v>
      </c>
    </row>
    <row r="566" spans="1:6" x14ac:dyDescent="0.3">
      <c r="A566" s="15" t="s">
        <v>340</v>
      </c>
      <c r="B566" s="15">
        <v>0</v>
      </c>
      <c r="C566" s="15">
        <v>1603.59916727222</v>
      </c>
      <c r="D566" s="15">
        <v>1603.59916727222</v>
      </c>
      <c r="E566" s="16">
        <f t="shared" si="18"/>
        <v>0</v>
      </c>
      <c r="F566" s="16">
        <f t="shared" si="19"/>
        <v>1</v>
      </c>
    </row>
    <row r="567" spans="1:6" x14ac:dyDescent="0.3">
      <c r="A567" t="s">
        <v>333</v>
      </c>
      <c r="B567">
        <v>0</v>
      </c>
      <c r="C567">
        <v>1603.59916727222</v>
      </c>
      <c r="D567">
        <v>1603.59916727222</v>
      </c>
      <c r="E567" s="12">
        <f t="shared" si="18"/>
        <v>0</v>
      </c>
      <c r="F567" s="12">
        <f t="shared" si="19"/>
        <v>1</v>
      </c>
    </row>
    <row r="568" spans="1:6" x14ac:dyDescent="0.3">
      <c r="A568" s="15" t="s">
        <v>271</v>
      </c>
      <c r="B568" s="15">
        <v>12878.957817066344</v>
      </c>
      <c r="C568" s="15">
        <v>106897.29834561546</v>
      </c>
      <c r="D568" s="15">
        <v>119776.25616268181</v>
      </c>
      <c r="E568" s="16">
        <f t="shared" si="18"/>
        <v>0.10752513252354425</v>
      </c>
      <c r="F568" s="16">
        <f t="shared" si="19"/>
        <v>0.89247486747645577</v>
      </c>
    </row>
    <row r="569" spans="1:6" x14ac:dyDescent="0.3">
      <c r="A569" t="s">
        <v>160</v>
      </c>
      <c r="B569">
        <v>12878.957817066344</v>
      </c>
      <c r="C569">
        <v>106897.29834561546</v>
      </c>
      <c r="D569">
        <v>119776.25616268181</v>
      </c>
      <c r="E569" s="12">
        <f t="shared" si="18"/>
        <v>0.10752513252354425</v>
      </c>
      <c r="F569" s="12">
        <f t="shared" si="19"/>
        <v>0.89247486747645577</v>
      </c>
    </row>
    <row r="570" spans="1:6" x14ac:dyDescent="0.3">
      <c r="A570" s="15" t="s">
        <v>148</v>
      </c>
      <c r="B570" s="15">
        <v>16625.043971206182</v>
      </c>
      <c r="C570" s="15">
        <v>358344.89965248189</v>
      </c>
      <c r="D570" s="15">
        <v>374969.94362368807</v>
      </c>
      <c r="E570" s="16">
        <f t="shared" si="18"/>
        <v>4.4337004215705154E-2</v>
      </c>
      <c r="F570" s="16">
        <f t="shared" si="19"/>
        <v>0.95566299578429481</v>
      </c>
    </row>
    <row r="571" spans="1:6" x14ac:dyDescent="0.3">
      <c r="A571" t="s">
        <v>9</v>
      </c>
      <c r="B571">
        <v>16625.043971206182</v>
      </c>
      <c r="C571">
        <v>289340.65741367586</v>
      </c>
      <c r="D571">
        <v>305965.70138488204</v>
      </c>
      <c r="E571" s="12">
        <f t="shared" si="18"/>
        <v>5.4336299447803514E-2</v>
      </c>
      <c r="F571" s="12">
        <f t="shared" si="19"/>
        <v>0.94566370055219651</v>
      </c>
    </row>
    <row r="572" spans="1:6" x14ac:dyDescent="0.3">
      <c r="A572" t="s">
        <v>160</v>
      </c>
      <c r="B572">
        <v>0</v>
      </c>
      <c r="C572">
        <v>10963.776291178399</v>
      </c>
      <c r="D572">
        <v>10963.776291178399</v>
      </c>
      <c r="E572" s="12">
        <f t="shared" si="18"/>
        <v>0</v>
      </c>
      <c r="F572" s="12">
        <f t="shared" si="19"/>
        <v>1</v>
      </c>
    </row>
    <row r="573" spans="1:6" x14ac:dyDescent="0.3">
      <c r="A573" t="s">
        <v>280</v>
      </c>
      <c r="B573">
        <v>0</v>
      </c>
      <c r="C573">
        <v>49855.843024885296</v>
      </c>
      <c r="D573">
        <v>49855.843024885296</v>
      </c>
      <c r="E573" s="12">
        <f t="shared" si="18"/>
        <v>0</v>
      </c>
      <c r="F573" s="12">
        <f t="shared" si="19"/>
        <v>1</v>
      </c>
    </row>
    <row r="574" spans="1:6" x14ac:dyDescent="0.3">
      <c r="A574" t="s">
        <v>402</v>
      </c>
      <c r="B574">
        <v>0</v>
      </c>
      <c r="C574">
        <v>4424.8977506710798</v>
      </c>
      <c r="D574">
        <v>4424.8977506710798</v>
      </c>
      <c r="E574" s="12">
        <f t="shared" si="18"/>
        <v>0</v>
      </c>
      <c r="F574" s="12">
        <f t="shared" si="19"/>
        <v>1</v>
      </c>
    </row>
    <row r="575" spans="1:6" x14ac:dyDescent="0.3">
      <c r="A575" t="s">
        <v>421</v>
      </c>
      <c r="B575">
        <v>0</v>
      </c>
      <c r="C575">
        <v>3759.7251720712702</v>
      </c>
      <c r="D575">
        <v>3759.7251720712702</v>
      </c>
      <c r="E575" s="12">
        <f t="shared" si="18"/>
        <v>0</v>
      </c>
      <c r="F575" s="12">
        <f t="shared" si="19"/>
        <v>1</v>
      </c>
    </row>
    <row r="576" spans="1:6" x14ac:dyDescent="0.3">
      <c r="A576" s="15" t="s">
        <v>149</v>
      </c>
      <c r="B576" s="15">
        <v>68.559556442133996</v>
      </c>
      <c r="C576" s="15">
        <v>4809.1962287242604</v>
      </c>
      <c r="D576" s="15">
        <v>4877.7557851663942</v>
      </c>
      <c r="E576" s="16">
        <f t="shared" si="18"/>
        <v>1.4055553303965839E-2</v>
      </c>
      <c r="F576" s="16">
        <f t="shared" si="19"/>
        <v>0.9859444466960342</v>
      </c>
    </row>
    <row r="577" spans="1:6" x14ac:dyDescent="0.3">
      <c r="A577" t="s">
        <v>9</v>
      </c>
      <c r="B577">
        <v>68.559556442133996</v>
      </c>
      <c r="C577">
        <v>4809.1962287242604</v>
      </c>
      <c r="D577">
        <v>4877.7557851663942</v>
      </c>
      <c r="E577" s="12">
        <f t="shared" si="18"/>
        <v>1.4055553303965839E-2</v>
      </c>
      <c r="F577" s="12">
        <f t="shared" si="19"/>
        <v>0.9859444466960342</v>
      </c>
    </row>
    <row r="578" spans="1:6" x14ac:dyDescent="0.3">
      <c r="A578" s="15" t="s">
        <v>150</v>
      </c>
      <c r="B578" s="15">
        <v>92153.905484493167</v>
      </c>
      <c r="C578" s="15">
        <v>1024821.808218037</v>
      </c>
      <c r="D578" s="15">
        <v>1116975.7137025301</v>
      </c>
      <c r="E578" s="16">
        <f t="shared" si="18"/>
        <v>8.2503052084295661E-2</v>
      </c>
      <c r="F578" s="16">
        <f t="shared" si="19"/>
        <v>0.91749694791570435</v>
      </c>
    </row>
    <row r="579" spans="1:6" x14ac:dyDescent="0.3">
      <c r="A579" t="s">
        <v>9</v>
      </c>
      <c r="B579">
        <v>77401.588654757958</v>
      </c>
      <c r="C579">
        <v>661527.33530913573</v>
      </c>
      <c r="D579">
        <v>738928.92396389367</v>
      </c>
      <c r="E579" s="12">
        <f t="shared" si="18"/>
        <v>0.10474835419832616</v>
      </c>
      <c r="F579" s="12">
        <f t="shared" si="19"/>
        <v>0.89525164580167382</v>
      </c>
    </row>
    <row r="580" spans="1:6" x14ac:dyDescent="0.3">
      <c r="A580" t="s">
        <v>160</v>
      </c>
      <c r="B580">
        <v>0</v>
      </c>
      <c r="C580">
        <v>8578.8735036043036</v>
      </c>
      <c r="D580">
        <v>8578.8735036043036</v>
      </c>
      <c r="E580" s="12">
        <f t="shared" si="18"/>
        <v>0</v>
      </c>
      <c r="F580" s="12">
        <f t="shared" si="19"/>
        <v>1</v>
      </c>
    </row>
    <row r="581" spans="1:6" x14ac:dyDescent="0.3">
      <c r="A581" t="s">
        <v>280</v>
      </c>
      <c r="B581">
        <v>11456.975073892105</v>
      </c>
      <c r="C581">
        <v>346334.25096743717</v>
      </c>
      <c r="D581">
        <v>357791.22604132927</v>
      </c>
      <c r="E581" s="12">
        <f t="shared" si="18"/>
        <v>3.2021397507854717E-2</v>
      </c>
      <c r="F581" s="12">
        <f t="shared" si="19"/>
        <v>0.96797860249214529</v>
      </c>
    </row>
    <row r="582" spans="1:6" x14ac:dyDescent="0.3">
      <c r="A582" t="s">
        <v>402</v>
      </c>
      <c r="B582">
        <v>3295.3417558431147</v>
      </c>
      <c r="C582">
        <v>8381.3484378597514</v>
      </c>
      <c r="D582">
        <v>11676.690193702867</v>
      </c>
      <c r="E582" s="12">
        <f t="shared" si="18"/>
        <v>0.28221539675860052</v>
      </c>
      <c r="F582" s="12">
        <f t="shared" si="19"/>
        <v>0.71778460324139937</v>
      </c>
    </row>
    <row r="583" spans="1:6" x14ac:dyDescent="0.3">
      <c r="A583" s="15" t="s">
        <v>151</v>
      </c>
      <c r="B583" s="15">
        <v>1769.4824672394207</v>
      </c>
      <c r="C583" s="15">
        <v>23889.002571945617</v>
      </c>
      <c r="D583" s="15">
        <v>25658.485039185038</v>
      </c>
      <c r="E583" s="16">
        <f t="shared" si="18"/>
        <v>6.8962858272306748E-2</v>
      </c>
      <c r="F583" s="16">
        <f t="shared" si="19"/>
        <v>0.93103714172769325</v>
      </c>
    </row>
    <row r="584" spans="1:6" x14ac:dyDescent="0.3">
      <c r="A584" t="s">
        <v>9</v>
      </c>
      <c r="B584">
        <v>323.07592136400825</v>
      </c>
      <c r="C584">
        <v>9518.3787658451129</v>
      </c>
      <c r="D584">
        <v>9841.4546872091214</v>
      </c>
      <c r="E584" s="12">
        <f t="shared" si="18"/>
        <v>3.2828065731370794E-2</v>
      </c>
      <c r="F584" s="12">
        <f t="shared" si="19"/>
        <v>0.96717193426862913</v>
      </c>
    </row>
    <row r="585" spans="1:6" x14ac:dyDescent="0.3">
      <c r="A585" t="s">
        <v>280</v>
      </c>
      <c r="B585">
        <v>578.73877385058461</v>
      </c>
      <c r="C585">
        <v>12051.021267798027</v>
      </c>
      <c r="D585">
        <v>12629.760041648611</v>
      </c>
      <c r="E585" s="12">
        <f t="shared" ref="E585:E626" si="20">SUM(B585/D585)</f>
        <v>4.5823418017611015E-2</v>
      </c>
      <c r="F585" s="12">
        <f t="shared" ref="F585:F626" si="21">SUM(C585/D585)</f>
        <v>0.95417658198238908</v>
      </c>
    </row>
    <row r="586" spans="1:6" x14ac:dyDescent="0.3">
      <c r="A586" t="s">
        <v>402</v>
      </c>
      <c r="B586">
        <v>867.66777202482797</v>
      </c>
      <c r="C586">
        <v>2319.6025383024762</v>
      </c>
      <c r="D586">
        <v>3187.2703103273043</v>
      </c>
      <c r="E586" s="12">
        <f t="shared" si="20"/>
        <v>0.27222911380105885</v>
      </c>
      <c r="F586" s="12">
        <f t="shared" si="21"/>
        <v>0.72777088619894104</v>
      </c>
    </row>
    <row r="587" spans="1:6" x14ac:dyDescent="0.3">
      <c r="A587" s="15" t="s">
        <v>152</v>
      </c>
      <c r="B587" s="15">
        <v>37665.221058329276</v>
      </c>
      <c r="C587" s="15">
        <v>132529.22747497639</v>
      </c>
      <c r="D587" s="15">
        <v>170194.44853330567</v>
      </c>
      <c r="E587" s="16">
        <f t="shared" si="20"/>
        <v>0.22130698963990297</v>
      </c>
      <c r="F587" s="16">
        <f t="shared" si="21"/>
        <v>0.77869301036009708</v>
      </c>
    </row>
    <row r="588" spans="1:6" x14ac:dyDescent="0.3">
      <c r="A588" t="s">
        <v>9</v>
      </c>
      <c r="B588">
        <v>37665.221058329276</v>
      </c>
      <c r="C588">
        <v>132529.22747497639</v>
      </c>
      <c r="D588">
        <v>170194.44853330567</v>
      </c>
      <c r="E588" s="12">
        <f t="shared" si="20"/>
        <v>0.22130698963990297</v>
      </c>
      <c r="F588" s="12">
        <f t="shared" si="21"/>
        <v>0.77869301036009708</v>
      </c>
    </row>
    <row r="589" spans="1:6" x14ac:dyDescent="0.3">
      <c r="A589" s="15" t="s">
        <v>154</v>
      </c>
      <c r="B589" s="15">
        <v>3796.7765361241818</v>
      </c>
      <c r="C589" s="15">
        <v>346527.25167363894</v>
      </c>
      <c r="D589" s="15">
        <v>350324.02820976311</v>
      </c>
      <c r="E589" s="16">
        <f t="shared" si="20"/>
        <v>1.0837899288628841E-2</v>
      </c>
      <c r="F589" s="16">
        <f t="shared" si="21"/>
        <v>0.98916210071137123</v>
      </c>
    </row>
    <row r="590" spans="1:6" x14ac:dyDescent="0.3">
      <c r="A590" t="s">
        <v>9</v>
      </c>
      <c r="B590">
        <v>2760.2674670118822</v>
      </c>
      <c r="C590">
        <v>73096.510790387591</v>
      </c>
      <c r="D590">
        <v>75856.778257399477</v>
      </c>
      <c r="E590" s="12">
        <f t="shared" si="20"/>
        <v>3.6387881616137985E-2</v>
      </c>
      <c r="F590" s="12">
        <f t="shared" si="21"/>
        <v>0.96361211838386196</v>
      </c>
    </row>
    <row r="591" spans="1:6" x14ac:dyDescent="0.3">
      <c r="A591" t="s">
        <v>160</v>
      </c>
      <c r="B591">
        <v>154.85363564504436</v>
      </c>
      <c r="C591">
        <v>24516.219379468679</v>
      </c>
      <c r="D591">
        <v>24671.073015113725</v>
      </c>
      <c r="E591" s="12">
        <f t="shared" si="20"/>
        <v>6.276728845566612E-3</v>
      </c>
      <c r="F591" s="12">
        <f t="shared" si="21"/>
        <v>0.99372327115443337</v>
      </c>
    </row>
    <row r="592" spans="1:6" x14ac:dyDescent="0.3">
      <c r="A592" t="s">
        <v>341</v>
      </c>
      <c r="B592">
        <v>863.77286213884338</v>
      </c>
      <c r="C592">
        <v>232982.78818275203</v>
      </c>
      <c r="D592">
        <v>233846.56104489087</v>
      </c>
      <c r="E592" s="12">
        <f t="shared" si="20"/>
        <v>3.6937590969021235E-3</v>
      </c>
      <c r="F592" s="12">
        <f t="shared" si="21"/>
        <v>0.99630624090309794</v>
      </c>
    </row>
    <row r="593" spans="1:6" x14ac:dyDescent="0.3">
      <c r="A593" t="s">
        <v>421</v>
      </c>
      <c r="B593">
        <v>17.882571328411601</v>
      </c>
      <c r="C593">
        <v>5267.9044291615101</v>
      </c>
      <c r="D593">
        <v>5285.7870004899214</v>
      </c>
      <c r="E593" s="12">
        <f t="shared" si="20"/>
        <v>3.3831426288562379E-3</v>
      </c>
      <c r="F593" s="12">
        <f t="shared" si="21"/>
        <v>0.99661685737114381</v>
      </c>
    </row>
    <row r="594" spans="1:6" x14ac:dyDescent="0.3">
      <c r="A594" t="s">
        <v>452</v>
      </c>
      <c r="B594">
        <v>0</v>
      </c>
      <c r="C594">
        <v>10663.8288918691</v>
      </c>
      <c r="D594">
        <v>10663.8288918691</v>
      </c>
      <c r="E594" s="12">
        <f t="shared" si="20"/>
        <v>0</v>
      </c>
      <c r="F594" s="12">
        <f t="shared" si="21"/>
        <v>1</v>
      </c>
    </row>
    <row r="595" spans="1:6" x14ac:dyDescent="0.3">
      <c r="A595" s="15" t="s">
        <v>272</v>
      </c>
      <c r="B595" s="15">
        <v>0</v>
      </c>
      <c r="C595" s="15">
        <v>57206.634215059988</v>
      </c>
      <c r="D595" s="15">
        <v>57206.634215059988</v>
      </c>
      <c r="E595" s="16">
        <f t="shared" si="20"/>
        <v>0</v>
      </c>
      <c r="F595" s="16">
        <f t="shared" si="21"/>
        <v>1</v>
      </c>
    </row>
    <row r="596" spans="1:6" x14ac:dyDescent="0.3">
      <c r="A596" t="s">
        <v>160</v>
      </c>
      <c r="B596">
        <v>0</v>
      </c>
      <c r="C596">
        <v>472.21535862344803</v>
      </c>
      <c r="D596">
        <v>472.21535862344803</v>
      </c>
      <c r="E596" s="12">
        <f t="shared" si="20"/>
        <v>0</v>
      </c>
      <c r="F596" s="12">
        <f t="shared" si="21"/>
        <v>1</v>
      </c>
    </row>
    <row r="597" spans="1:6" x14ac:dyDescent="0.3">
      <c r="A597" t="s">
        <v>341</v>
      </c>
      <c r="B597">
        <v>0</v>
      </c>
      <c r="C597">
        <v>56734.418856436539</v>
      </c>
      <c r="D597">
        <v>56734.418856436539</v>
      </c>
      <c r="E597" s="12">
        <f t="shared" si="20"/>
        <v>0</v>
      </c>
      <c r="F597" s="12">
        <f t="shared" si="21"/>
        <v>1</v>
      </c>
    </row>
    <row r="598" spans="1:6" x14ac:dyDescent="0.3">
      <c r="A598" s="15" t="s">
        <v>273</v>
      </c>
      <c r="B598" s="15">
        <v>32907.823829305751</v>
      </c>
      <c r="C598" s="15">
        <v>28831.714326872938</v>
      </c>
      <c r="D598" s="15">
        <v>61739.538156178693</v>
      </c>
      <c r="E598" s="16">
        <f t="shared" si="20"/>
        <v>0.53301052797092296</v>
      </c>
      <c r="F598" s="16">
        <f t="shared" si="21"/>
        <v>0.46698947202907692</v>
      </c>
    </row>
    <row r="599" spans="1:6" x14ac:dyDescent="0.3">
      <c r="A599" t="s">
        <v>160</v>
      </c>
      <c r="B599">
        <v>16900.417940243904</v>
      </c>
      <c r="C599">
        <v>11706.094126547116</v>
      </c>
      <c r="D599">
        <v>28606.51206679102</v>
      </c>
      <c r="E599" s="12">
        <f t="shared" si="20"/>
        <v>0.59078918467181496</v>
      </c>
      <c r="F599" s="12">
        <f t="shared" si="21"/>
        <v>0.40921081532818498</v>
      </c>
    </row>
    <row r="600" spans="1:6" x14ac:dyDescent="0.3">
      <c r="A600" t="s">
        <v>341</v>
      </c>
      <c r="B600">
        <v>3587.2993800039158</v>
      </c>
      <c r="C600">
        <v>12201.131310955385</v>
      </c>
      <c r="D600">
        <v>15788.4306909593</v>
      </c>
      <c r="E600" s="12">
        <f t="shared" si="20"/>
        <v>0.22721063608038378</v>
      </c>
      <c r="F600" s="12">
        <f t="shared" si="21"/>
        <v>0.77278936391961628</v>
      </c>
    </row>
    <row r="601" spans="1:6" x14ac:dyDescent="0.3">
      <c r="A601" t="s">
        <v>421</v>
      </c>
      <c r="B601">
        <v>12420.106509057936</v>
      </c>
      <c r="C601">
        <v>4924.4888893704365</v>
      </c>
      <c r="D601">
        <v>17344.595398428373</v>
      </c>
      <c r="E601" s="12">
        <f t="shared" si="20"/>
        <v>0.71607934481904056</v>
      </c>
      <c r="F601" s="12">
        <f t="shared" si="21"/>
        <v>0.28392065518095938</v>
      </c>
    </row>
    <row r="602" spans="1:6" x14ac:dyDescent="0.3">
      <c r="A602" s="15" t="s">
        <v>274</v>
      </c>
      <c r="B602" s="15">
        <v>5866.6101505822298</v>
      </c>
      <c r="C602" s="15">
        <v>125057.27401282504</v>
      </c>
      <c r="D602" s="15">
        <v>130923.88416340727</v>
      </c>
      <c r="E602" s="16">
        <f t="shared" si="20"/>
        <v>4.4809319461222685E-2</v>
      </c>
      <c r="F602" s="16">
        <f t="shared" si="21"/>
        <v>0.95519068053877731</v>
      </c>
    </row>
    <row r="603" spans="1:6" x14ac:dyDescent="0.3">
      <c r="A603" t="s">
        <v>160</v>
      </c>
      <c r="B603">
        <v>4545.7519030696603</v>
      </c>
      <c r="C603">
        <v>37387.815972821722</v>
      </c>
      <c r="D603">
        <v>41933.567875891385</v>
      </c>
      <c r="E603" s="12">
        <f t="shared" si="20"/>
        <v>0.10840365209379482</v>
      </c>
      <c r="F603" s="12">
        <f t="shared" si="21"/>
        <v>0.89159634790620512</v>
      </c>
    </row>
    <row r="604" spans="1:6" x14ac:dyDescent="0.3">
      <c r="A604" t="s">
        <v>341</v>
      </c>
      <c r="B604">
        <v>1320.85824751257</v>
      </c>
      <c r="C604">
        <v>87669.458040003316</v>
      </c>
      <c r="D604">
        <v>88990.316287515889</v>
      </c>
      <c r="E604" s="12">
        <f t="shared" si="20"/>
        <v>1.4842718877917598E-2</v>
      </c>
      <c r="F604" s="12">
        <f t="shared" si="21"/>
        <v>0.98515728112208234</v>
      </c>
    </row>
    <row r="605" spans="1:6" x14ac:dyDescent="0.3">
      <c r="A605" s="15" t="s">
        <v>157</v>
      </c>
      <c r="B605" s="15">
        <v>52669.339919526959</v>
      </c>
      <c r="C605" s="15">
        <v>612768.10198912967</v>
      </c>
      <c r="D605" s="15">
        <v>665437.44190865662</v>
      </c>
      <c r="E605" s="16">
        <f t="shared" si="20"/>
        <v>7.9149949495563227E-2</v>
      </c>
      <c r="F605" s="16">
        <f t="shared" si="21"/>
        <v>0.9208500505044368</v>
      </c>
    </row>
    <row r="606" spans="1:6" x14ac:dyDescent="0.3">
      <c r="A606" t="s">
        <v>9</v>
      </c>
      <c r="B606">
        <v>44.238274019533101</v>
      </c>
      <c r="C606">
        <v>62347.728353091763</v>
      </c>
      <c r="D606">
        <v>62391.966627111295</v>
      </c>
      <c r="E606" s="12">
        <f t="shared" si="20"/>
        <v>7.0903798054524161E-4</v>
      </c>
      <c r="F606" s="12">
        <f t="shared" si="21"/>
        <v>0.99929096201945478</v>
      </c>
    </row>
    <row r="607" spans="1:6" x14ac:dyDescent="0.3">
      <c r="A607" t="s">
        <v>160</v>
      </c>
      <c r="B607">
        <v>46118.38878624083</v>
      </c>
      <c r="C607">
        <v>13510.396957873269</v>
      </c>
      <c r="D607">
        <v>59628.785744114095</v>
      </c>
      <c r="E607" s="12">
        <f t="shared" si="20"/>
        <v>0.7734249190340613</v>
      </c>
      <c r="F607" s="12">
        <f t="shared" si="21"/>
        <v>0.22657508096593881</v>
      </c>
    </row>
    <row r="608" spans="1:6" x14ac:dyDescent="0.3">
      <c r="A608" t="s">
        <v>341</v>
      </c>
      <c r="B608">
        <v>6506.7128592666013</v>
      </c>
      <c r="C608">
        <v>490746.48906336352</v>
      </c>
      <c r="D608">
        <v>497253.20192263013</v>
      </c>
      <c r="E608" s="12">
        <f t="shared" si="20"/>
        <v>1.3085311133459549E-2</v>
      </c>
      <c r="F608" s="12">
        <f t="shared" si="21"/>
        <v>0.98691468886654043</v>
      </c>
    </row>
    <row r="609" spans="1:6" x14ac:dyDescent="0.3">
      <c r="A609" t="s">
        <v>452</v>
      </c>
      <c r="B609">
        <v>0</v>
      </c>
      <c r="C609">
        <v>46163.487614801168</v>
      </c>
      <c r="D609">
        <v>46163.487614801168</v>
      </c>
      <c r="E609" s="12">
        <f t="shared" si="20"/>
        <v>0</v>
      </c>
      <c r="F609" s="12">
        <f t="shared" si="21"/>
        <v>1</v>
      </c>
    </row>
    <row r="610" spans="1:6" x14ac:dyDescent="0.3">
      <c r="A610" s="15" t="s">
        <v>158</v>
      </c>
      <c r="B610" s="15">
        <v>9612.2120597223038</v>
      </c>
      <c r="C610" s="15">
        <v>304997.86021129944</v>
      </c>
      <c r="D610" s="15">
        <v>314610.07227102172</v>
      </c>
      <c r="E610" s="16">
        <f t="shared" si="20"/>
        <v>3.0552779160362791E-2</v>
      </c>
      <c r="F610" s="16">
        <f t="shared" si="21"/>
        <v>0.9694472208396373</v>
      </c>
    </row>
    <row r="611" spans="1:6" x14ac:dyDescent="0.3">
      <c r="A611" t="s">
        <v>9</v>
      </c>
      <c r="B611">
        <v>0</v>
      </c>
      <c r="C611">
        <v>77359.240552822623</v>
      </c>
      <c r="D611">
        <v>77359.240552822623</v>
      </c>
      <c r="E611" s="12">
        <f t="shared" si="20"/>
        <v>0</v>
      </c>
      <c r="F611" s="12">
        <f t="shared" si="21"/>
        <v>1</v>
      </c>
    </row>
    <row r="612" spans="1:6" x14ac:dyDescent="0.3">
      <c r="A612" t="s">
        <v>160</v>
      </c>
      <c r="B612">
        <v>4155.6703068908491</v>
      </c>
      <c r="C612">
        <v>65551.588941488066</v>
      </c>
      <c r="D612">
        <v>69707.259248378919</v>
      </c>
      <c r="E612" s="12">
        <f t="shared" si="20"/>
        <v>5.9616033562350845E-2</v>
      </c>
      <c r="F612" s="12">
        <f t="shared" si="21"/>
        <v>0.9403839664376491</v>
      </c>
    </row>
    <row r="613" spans="1:6" x14ac:dyDescent="0.3">
      <c r="A613" t="s">
        <v>341</v>
      </c>
      <c r="B613">
        <v>5456.5417528314538</v>
      </c>
      <c r="C613">
        <v>162087.03071698875</v>
      </c>
      <c r="D613">
        <v>167543.57246982021</v>
      </c>
      <c r="E613" s="12">
        <f t="shared" si="20"/>
        <v>3.2567896651567139E-2</v>
      </c>
      <c r="F613" s="12">
        <f t="shared" si="21"/>
        <v>0.96743210334843288</v>
      </c>
    </row>
    <row r="614" spans="1:6" x14ac:dyDescent="0.3">
      <c r="A614" s="15" t="s">
        <v>159</v>
      </c>
      <c r="B614" s="15">
        <v>237076.42701888579</v>
      </c>
      <c r="C614" s="15">
        <v>242407.78043546234</v>
      </c>
      <c r="D614" s="15">
        <v>479484.2074543481</v>
      </c>
      <c r="E614" s="16">
        <f t="shared" si="20"/>
        <v>0.49444053283331119</v>
      </c>
      <c r="F614" s="16">
        <f t="shared" si="21"/>
        <v>0.50555946716668887</v>
      </c>
    </row>
    <row r="615" spans="1:6" x14ac:dyDescent="0.3">
      <c r="A615" t="s">
        <v>9</v>
      </c>
      <c r="B615">
        <v>237076.42701888579</v>
      </c>
      <c r="C615">
        <v>242407.78043546234</v>
      </c>
      <c r="D615">
        <v>479484.2074543481</v>
      </c>
      <c r="E615" s="12">
        <f t="shared" si="20"/>
        <v>0.49444053283331119</v>
      </c>
      <c r="F615" s="12">
        <f t="shared" si="21"/>
        <v>0.50555946716668887</v>
      </c>
    </row>
    <row r="616" spans="1:6" x14ac:dyDescent="0.3">
      <c r="A616" s="15" t="s">
        <v>43</v>
      </c>
      <c r="B616" s="15">
        <v>7773.3090012584398</v>
      </c>
      <c r="C616" s="15">
        <v>242570.25058888973</v>
      </c>
      <c r="D616" s="15">
        <v>250343.55959014816</v>
      </c>
      <c r="E616" s="16">
        <f t="shared" si="20"/>
        <v>3.1050565127317721E-2</v>
      </c>
      <c r="F616" s="16">
        <f t="shared" si="21"/>
        <v>0.96894943487268237</v>
      </c>
    </row>
    <row r="617" spans="1:6" x14ac:dyDescent="0.3">
      <c r="A617" t="s">
        <v>9</v>
      </c>
      <c r="B617">
        <v>0</v>
      </c>
      <c r="C617">
        <v>2450.89175374567</v>
      </c>
      <c r="D617">
        <v>2450.89175374567</v>
      </c>
      <c r="E617" s="12">
        <f t="shared" si="20"/>
        <v>0</v>
      </c>
      <c r="F617" s="12">
        <f t="shared" si="21"/>
        <v>1</v>
      </c>
    </row>
    <row r="618" spans="1:6" x14ac:dyDescent="0.3">
      <c r="A618" t="s">
        <v>160</v>
      </c>
      <c r="B618">
        <v>3023.080548620916</v>
      </c>
      <c r="C618">
        <v>48211.713596352703</v>
      </c>
      <c r="D618">
        <v>51234.794144973617</v>
      </c>
      <c r="E618" s="12">
        <f t="shared" si="20"/>
        <v>5.9004444129644167E-2</v>
      </c>
      <c r="F618" s="12">
        <f t="shared" si="21"/>
        <v>0.94099555587035588</v>
      </c>
    </row>
    <row r="619" spans="1:6" x14ac:dyDescent="0.3">
      <c r="A619" t="s">
        <v>280</v>
      </c>
      <c r="B619">
        <v>1.3019452764057999</v>
      </c>
      <c r="C619">
        <v>12653.154560380328</v>
      </c>
      <c r="D619">
        <v>12654.456505656733</v>
      </c>
      <c r="E619" s="12">
        <f t="shared" si="20"/>
        <v>1.0288432978720269E-4</v>
      </c>
      <c r="F619" s="12">
        <f t="shared" si="21"/>
        <v>0.99989711567021278</v>
      </c>
    </row>
    <row r="620" spans="1:6" x14ac:dyDescent="0.3">
      <c r="A620" t="s">
        <v>327</v>
      </c>
      <c r="B620">
        <v>4.4779219356955897</v>
      </c>
      <c r="C620">
        <v>13031.720371674393</v>
      </c>
      <c r="D620">
        <v>13036.198293610089</v>
      </c>
      <c r="E620" s="12">
        <f t="shared" si="20"/>
        <v>3.4349906581971202E-4</v>
      </c>
      <c r="F620" s="12">
        <f t="shared" si="21"/>
        <v>0.99965650093418035</v>
      </c>
    </row>
    <row r="621" spans="1:6" x14ac:dyDescent="0.3">
      <c r="A621" t="s">
        <v>341</v>
      </c>
      <c r="B621">
        <v>1222.2044628040312</v>
      </c>
      <c r="C621">
        <v>110638.68674665225</v>
      </c>
      <c r="D621">
        <v>111860.89120945628</v>
      </c>
      <c r="E621" s="12">
        <f t="shared" si="20"/>
        <v>1.092611054309847E-2</v>
      </c>
      <c r="F621" s="12">
        <f t="shared" si="21"/>
        <v>0.98907388945690156</v>
      </c>
    </row>
    <row r="622" spans="1:6" x14ac:dyDescent="0.3">
      <c r="A622" t="s">
        <v>421</v>
      </c>
      <c r="B622">
        <v>3522.2441226213909</v>
      </c>
      <c r="C622">
        <v>55162.812131659564</v>
      </c>
      <c r="D622">
        <v>58685.056254280957</v>
      </c>
      <c r="E622" s="12">
        <f t="shared" si="20"/>
        <v>6.0019438464190791E-2</v>
      </c>
      <c r="F622" s="12">
        <f t="shared" si="21"/>
        <v>0.93998056153580922</v>
      </c>
    </row>
    <row r="623" spans="1:6" x14ac:dyDescent="0.3">
      <c r="A623" t="s">
        <v>454</v>
      </c>
      <c r="B623">
        <v>0</v>
      </c>
      <c r="C623">
        <v>421.271428424801</v>
      </c>
      <c r="D623">
        <v>421.271428424801</v>
      </c>
      <c r="E623" s="12">
        <f t="shared" si="20"/>
        <v>0</v>
      </c>
      <c r="F623" s="12">
        <f t="shared" si="21"/>
        <v>1</v>
      </c>
    </row>
    <row r="624" spans="1:6" x14ac:dyDescent="0.3">
      <c r="A624" t="s">
        <v>457</v>
      </c>
      <c r="D624" t="s">
        <v>464</v>
      </c>
    </row>
    <row r="625" spans="1:6" x14ac:dyDescent="0.3">
      <c r="A625" t="s">
        <v>457</v>
      </c>
      <c r="D625">
        <v>0</v>
      </c>
    </row>
    <row r="626" spans="1:6" x14ac:dyDescent="0.3">
      <c r="A626" t="s">
        <v>458</v>
      </c>
      <c r="B626">
        <v>9054600.2886399068</v>
      </c>
      <c r="C626">
        <v>34781925.546308331</v>
      </c>
      <c r="D626">
        <v>43836525.834948242</v>
      </c>
      <c r="E626" s="12">
        <f t="shared" si="20"/>
        <v>0.20655378400040122</v>
      </c>
      <c r="F626" s="12">
        <f t="shared" si="21"/>
        <v>0.79344621599959875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17" workbookViewId="0">
      <selection activeCell="E2" sqref="E2:E15"/>
    </sheetView>
  </sheetViews>
  <sheetFormatPr defaultColWidth="19.77734375" defaultRowHeight="14.4" x14ac:dyDescent="0.3"/>
  <cols>
    <col min="1" max="1" width="35" style="24" customWidth="1"/>
    <col min="2" max="3" width="19.77734375" style="24"/>
    <col min="4" max="4" width="19.77734375" style="25"/>
    <col min="5" max="5" width="11.33203125" style="11" customWidth="1"/>
    <col min="6" max="6" width="13.88671875" style="11" customWidth="1"/>
    <col min="7" max="16384" width="19.77734375" style="24"/>
  </cols>
  <sheetData>
    <row r="1" spans="1:6" s="10" customFormat="1" x14ac:dyDescent="0.3">
      <c r="A1" s="10" t="s">
        <v>456</v>
      </c>
      <c r="B1" s="10" t="s">
        <v>459</v>
      </c>
      <c r="C1" s="10" t="s">
        <v>460</v>
      </c>
      <c r="D1" s="22" t="s">
        <v>461</v>
      </c>
      <c r="E1" s="11" t="s">
        <v>465</v>
      </c>
      <c r="F1" s="11" t="s">
        <v>463</v>
      </c>
    </row>
    <row r="2" spans="1:6" x14ac:dyDescent="0.3">
      <c r="A2" s="26" t="s">
        <v>262</v>
      </c>
      <c r="B2" s="26">
        <v>1014.1507422408692</v>
      </c>
      <c r="C2" s="26">
        <v>2.4403655590833111</v>
      </c>
      <c r="D2" s="27">
        <v>1016.5911077999525</v>
      </c>
      <c r="E2" s="21">
        <f>SUM(B2/D2)</f>
        <v>0.99759946202523397</v>
      </c>
      <c r="F2" s="14">
        <f>SUM(C2/D2)</f>
        <v>2.4005379747660872E-3</v>
      </c>
    </row>
    <row r="3" spans="1:6" x14ac:dyDescent="0.3">
      <c r="A3" s="26" t="s">
        <v>407</v>
      </c>
      <c r="B3" s="26">
        <v>21679.492021451912</v>
      </c>
      <c r="C3" s="26">
        <v>222.88332605956595</v>
      </c>
      <c r="D3" s="27">
        <v>21902.375347511479</v>
      </c>
      <c r="E3" s="21">
        <f>SUM(B3/D3)</f>
        <v>0.98982378292202489</v>
      </c>
      <c r="F3" s="14">
        <f>SUM(C3/D3)</f>
        <v>1.0176217077975046E-2</v>
      </c>
    </row>
    <row r="4" spans="1:6" x14ac:dyDescent="0.3">
      <c r="A4" s="26" t="s">
        <v>435</v>
      </c>
      <c r="B4" s="26">
        <v>596.21795148015201</v>
      </c>
      <c r="C4" s="26">
        <v>28.203593432158801</v>
      </c>
      <c r="D4" s="27">
        <v>624.42154491231076</v>
      </c>
      <c r="E4" s="21">
        <f>SUM(B4/D4)</f>
        <v>0.95483244666690759</v>
      </c>
      <c r="F4" s="14">
        <f>SUM(C4/D4)</f>
        <v>4.5167553333092483E-2</v>
      </c>
    </row>
    <row r="5" spans="1:6" x14ac:dyDescent="0.3">
      <c r="A5" s="26" t="s">
        <v>425</v>
      </c>
      <c r="B5" s="26">
        <v>24196.788460352003</v>
      </c>
      <c r="C5" s="26">
        <v>2730.3054584781544</v>
      </c>
      <c r="D5" s="27">
        <v>26927.093918830156</v>
      </c>
      <c r="E5" s="21">
        <f>SUM(B5/D5)</f>
        <v>0.8986037829886705</v>
      </c>
      <c r="F5" s="14">
        <f>SUM(C5/D5)</f>
        <v>0.10139621701132953</v>
      </c>
    </row>
    <row r="6" spans="1:6" x14ac:dyDescent="0.3">
      <c r="A6" s="26" t="s">
        <v>98</v>
      </c>
      <c r="B6" s="26">
        <v>352667.99451232771</v>
      </c>
      <c r="C6" s="26">
        <v>45900.045565681699</v>
      </c>
      <c r="D6" s="27">
        <v>398568.04007800942</v>
      </c>
      <c r="E6" s="21">
        <f>SUM(B6/D6)</f>
        <v>0.88483761629081459</v>
      </c>
      <c r="F6" s="14">
        <f>SUM(C6/D6)</f>
        <v>0.11516238370918538</v>
      </c>
    </row>
    <row r="7" spans="1:6" x14ac:dyDescent="0.3">
      <c r="A7" s="26" t="s">
        <v>437</v>
      </c>
      <c r="B7" s="26">
        <v>11198.489972691765</v>
      </c>
      <c r="C7" s="26">
        <v>1527.4955439317851</v>
      </c>
      <c r="D7" s="27">
        <v>12725.98551662355</v>
      </c>
      <c r="E7" s="21">
        <f>SUM(B7/D7)</f>
        <v>0.87997035342084373</v>
      </c>
      <c r="F7" s="14">
        <f>SUM(C7/D7)</f>
        <v>0.12002964657915619</v>
      </c>
    </row>
    <row r="8" spans="1:6" x14ac:dyDescent="0.3">
      <c r="A8" s="26" t="s">
        <v>210</v>
      </c>
      <c r="B8" s="26">
        <v>300354.00457270286</v>
      </c>
      <c r="C8" s="26">
        <v>50137.15132122441</v>
      </c>
      <c r="D8" s="27">
        <v>350491.15589392727</v>
      </c>
      <c r="E8" s="21">
        <f>SUM(B8/D8)</f>
        <v>0.85695173621899345</v>
      </c>
      <c r="F8" s="14">
        <f>SUM(C8/D8)</f>
        <v>0.1430482637810066</v>
      </c>
    </row>
    <row r="9" spans="1:6" x14ac:dyDescent="0.3">
      <c r="A9" s="26" t="s">
        <v>48</v>
      </c>
      <c r="B9" s="26">
        <v>27980.029908407458</v>
      </c>
      <c r="C9" s="26">
        <v>5770.0612925767891</v>
      </c>
      <c r="D9" s="27">
        <v>33750.091200984243</v>
      </c>
      <c r="E9" s="21">
        <f>SUM(B9/D9)</f>
        <v>0.82903568294925034</v>
      </c>
      <c r="F9" s="14">
        <f>SUM(C9/D9)</f>
        <v>0.17096431705074974</v>
      </c>
    </row>
    <row r="10" spans="1:6" x14ac:dyDescent="0.3">
      <c r="A10" s="26" t="s">
        <v>178</v>
      </c>
      <c r="B10" s="26">
        <v>122383.32630581269</v>
      </c>
      <c r="C10" s="26">
        <v>32301.840228563124</v>
      </c>
      <c r="D10" s="27">
        <v>154685.16653437581</v>
      </c>
      <c r="E10" s="21">
        <f>SUM(B10/D10)</f>
        <v>0.79117687266164172</v>
      </c>
      <c r="F10" s="14">
        <f>SUM(C10/D10)</f>
        <v>0.20882312733835834</v>
      </c>
    </row>
    <row r="11" spans="1:6" x14ac:dyDescent="0.3">
      <c r="A11" s="26" t="s">
        <v>442</v>
      </c>
      <c r="B11" s="26">
        <v>15732.60008971276</v>
      </c>
      <c r="C11" s="26">
        <v>4328.6152987722335</v>
      </c>
      <c r="D11" s="27">
        <v>20061.215388484994</v>
      </c>
      <c r="E11" s="21">
        <f>SUM(B11/D11)</f>
        <v>0.78422965832584446</v>
      </c>
      <c r="F11" s="14">
        <f>SUM(C11/D11)</f>
        <v>0.21577034167415551</v>
      </c>
    </row>
    <row r="12" spans="1:6" x14ac:dyDescent="0.3">
      <c r="A12" s="26" t="s">
        <v>406</v>
      </c>
      <c r="B12" s="26">
        <v>121563.92945763911</v>
      </c>
      <c r="C12" s="26">
        <v>34673.740517002865</v>
      </c>
      <c r="D12" s="27">
        <v>156237.66997464199</v>
      </c>
      <c r="E12" s="21">
        <f>SUM(B12/D12)</f>
        <v>0.77807054775822904</v>
      </c>
      <c r="F12" s="14">
        <f>SUM(C12/D12)</f>
        <v>0.22192945224177085</v>
      </c>
    </row>
    <row r="13" spans="1:6" x14ac:dyDescent="0.3">
      <c r="A13" s="26" t="s">
        <v>405</v>
      </c>
      <c r="B13" s="26">
        <v>12338.505001858624</v>
      </c>
      <c r="C13" s="26">
        <v>3688.8713580834919</v>
      </c>
      <c r="D13" s="27">
        <v>16027.376359942116</v>
      </c>
      <c r="E13" s="21">
        <f>SUM(B13/D13)</f>
        <v>0.76983935016942384</v>
      </c>
      <c r="F13" s="14">
        <f>SUM(C13/D13)</f>
        <v>0.23016064983057616</v>
      </c>
    </row>
    <row r="14" spans="1:6" x14ac:dyDescent="0.3">
      <c r="A14" s="26" t="s">
        <v>204</v>
      </c>
      <c r="B14" s="26">
        <v>1110404.1020689725</v>
      </c>
      <c r="C14" s="26">
        <v>395416.73854405293</v>
      </c>
      <c r="D14" s="27">
        <v>1505820.8406130255</v>
      </c>
      <c r="E14" s="21">
        <f>SUM(B14/D14)</f>
        <v>0.73740784568828432</v>
      </c>
      <c r="F14" s="14">
        <f>SUM(C14/D14)</f>
        <v>0.26259215431171562</v>
      </c>
    </row>
    <row r="15" spans="1:6" x14ac:dyDescent="0.3">
      <c r="A15" s="26" t="s">
        <v>244</v>
      </c>
      <c r="B15" s="26">
        <v>13975.05664736222</v>
      </c>
      <c r="C15" s="26">
        <v>5632.2503047254468</v>
      </c>
      <c r="D15" s="27">
        <v>19607.306952087667</v>
      </c>
      <c r="E15" s="21">
        <f>SUM(B15/D15)</f>
        <v>0.71274737940868726</v>
      </c>
      <c r="F15" s="14">
        <f>SUM(C15/D15)</f>
        <v>0.28725262059131274</v>
      </c>
    </row>
    <row r="16" spans="1:6" x14ac:dyDescent="0.3">
      <c r="A16" s="26" t="s">
        <v>180</v>
      </c>
      <c r="B16" s="26">
        <v>58022.820045478817</v>
      </c>
      <c r="C16" s="26">
        <v>26912.143396350766</v>
      </c>
      <c r="D16" s="27">
        <v>84934.963441829575</v>
      </c>
      <c r="E16" s="21">
        <f>SUM(B16/D16)</f>
        <v>0.68314411043712997</v>
      </c>
      <c r="F16" s="14">
        <f>SUM(C16/D16)</f>
        <v>0.31685588956287014</v>
      </c>
    </row>
    <row r="17" spans="1:6" x14ac:dyDescent="0.3">
      <c r="A17" s="26" t="s">
        <v>443</v>
      </c>
      <c r="B17" s="26">
        <v>87263.085584222965</v>
      </c>
      <c r="C17" s="26">
        <v>43398.672976259892</v>
      </c>
      <c r="D17" s="27">
        <v>130661.75856048285</v>
      </c>
      <c r="E17" s="21">
        <f>SUM(B17/D17)</f>
        <v>0.66785482260158935</v>
      </c>
      <c r="F17" s="14">
        <f>SUM(C17/D17)</f>
        <v>0.33214517739841076</v>
      </c>
    </row>
    <row r="18" spans="1:6" x14ac:dyDescent="0.3">
      <c r="A18" s="26" t="s">
        <v>58</v>
      </c>
      <c r="B18" s="26">
        <v>476.41851026870302</v>
      </c>
      <c r="C18" s="26">
        <v>281.88765566615302</v>
      </c>
      <c r="D18" s="27">
        <v>758.30616593485604</v>
      </c>
      <c r="E18" s="21">
        <f>SUM(B18/D18)</f>
        <v>0.62826669710823746</v>
      </c>
      <c r="F18" s="14">
        <f>SUM(C18/D18)</f>
        <v>0.3717333028917626</v>
      </c>
    </row>
    <row r="19" spans="1:6" x14ac:dyDescent="0.3">
      <c r="A19" s="26" t="s">
        <v>330</v>
      </c>
      <c r="B19" s="26">
        <v>225521.15148057026</v>
      </c>
      <c r="C19" s="26">
        <v>159372.37504469921</v>
      </c>
      <c r="D19" s="27">
        <v>384893.5265252695</v>
      </c>
      <c r="E19" s="21">
        <f>SUM(B19/D19)</f>
        <v>0.5859312665414862</v>
      </c>
      <c r="F19" s="14">
        <f>SUM(C19/D19)</f>
        <v>0.41406873345851375</v>
      </c>
    </row>
    <row r="20" spans="1:6" x14ac:dyDescent="0.3">
      <c r="A20" s="26" t="s">
        <v>64</v>
      </c>
      <c r="B20" s="26">
        <v>85888.911200828603</v>
      </c>
      <c r="C20" s="26">
        <v>62828.299148624414</v>
      </c>
      <c r="D20" s="27">
        <v>148717.21034945303</v>
      </c>
      <c r="E20" s="21">
        <f>SUM(B20/D20)</f>
        <v>0.57753175304329862</v>
      </c>
      <c r="F20" s="14">
        <f>SUM(C20/D20)</f>
        <v>0.42246824695670127</v>
      </c>
    </row>
    <row r="21" spans="1:6" x14ac:dyDescent="0.3">
      <c r="A21" s="26" t="s">
        <v>221</v>
      </c>
      <c r="B21" s="26">
        <v>21977.934887726326</v>
      </c>
      <c r="C21" s="26">
        <v>17583.207306012166</v>
      </c>
      <c r="D21" s="27">
        <v>39561.142193738488</v>
      </c>
      <c r="E21" s="21">
        <f>SUM(B21/D21)</f>
        <v>0.55554348709388046</v>
      </c>
      <c r="F21" s="14">
        <f>SUM(C21/D21)</f>
        <v>0.44445651290611965</v>
      </c>
    </row>
    <row r="22" spans="1:6" x14ac:dyDescent="0.3">
      <c r="A22" s="26" t="s">
        <v>418</v>
      </c>
      <c r="B22" s="26">
        <v>2983.0525388042693</v>
      </c>
      <c r="C22" s="26">
        <v>2519.4986827035182</v>
      </c>
      <c r="D22" s="27">
        <v>5502.551221507787</v>
      </c>
      <c r="E22" s="21">
        <f>SUM(B22/D22)</f>
        <v>0.54212172112899759</v>
      </c>
      <c r="F22" s="14">
        <f>SUM(C22/D22)</f>
        <v>0.45787827887100252</v>
      </c>
    </row>
    <row r="23" spans="1:6" x14ac:dyDescent="0.3">
      <c r="A23" s="26" t="s">
        <v>10</v>
      </c>
      <c r="B23" s="26">
        <v>16718.879779885348</v>
      </c>
      <c r="C23" s="26">
        <v>14129.580333744098</v>
      </c>
      <c r="D23" s="27">
        <v>30848.460113629444</v>
      </c>
      <c r="E23" s="21">
        <f>SUM(B23/D23)</f>
        <v>0.54196805021391081</v>
      </c>
      <c r="F23" s="14">
        <f>SUM(C23/D23)</f>
        <v>0.45803194978608919</v>
      </c>
    </row>
    <row r="24" spans="1:6" x14ac:dyDescent="0.3">
      <c r="A24" s="26" t="s">
        <v>273</v>
      </c>
      <c r="B24" s="26">
        <v>32907.823829305751</v>
      </c>
      <c r="C24" s="26">
        <v>28831.714326872938</v>
      </c>
      <c r="D24" s="27">
        <v>61739.538156178693</v>
      </c>
      <c r="E24" s="21">
        <f>SUM(B24/D24)</f>
        <v>0.53301052797092296</v>
      </c>
      <c r="F24" s="14">
        <f>SUM(C24/D24)</f>
        <v>0.46698947202907692</v>
      </c>
    </row>
    <row r="25" spans="1:6" x14ac:dyDescent="0.3">
      <c r="A25" s="26" t="s">
        <v>93</v>
      </c>
      <c r="B25" s="26">
        <v>1446094.3350062671</v>
      </c>
      <c r="C25" s="26">
        <v>1306961.959598311</v>
      </c>
      <c r="D25" s="27">
        <v>2753056.2946045781</v>
      </c>
      <c r="E25" s="21">
        <f>SUM(B25/D25)</f>
        <v>0.52526871239077577</v>
      </c>
      <c r="F25" s="14">
        <f>SUM(C25/D25)</f>
        <v>0.47473128760922417</v>
      </c>
    </row>
    <row r="26" spans="1:6" x14ac:dyDescent="0.3">
      <c r="A26" s="26" t="s">
        <v>228</v>
      </c>
      <c r="B26" s="26">
        <v>581923.69774837955</v>
      </c>
      <c r="C26" s="26">
        <v>567170.44947434764</v>
      </c>
      <c r="D26" s="27">
        <v>1149094.1472227271</v>
      </c>
      <c r="E26" s="21">
        <f>SUM(B26/D26)</f>
        <v>0.50641951240883509</v>
      </c>
      <c r="F26" s="14">
        <f>SUM(C26/D26)</f>
        <v>0.49358048759116507</v>
      </c>
    </row>
    <row r="27" spans="1:6" x14ac:dyDescent="0.3">
      <c r="A27" s="26" t="s">
        <v>92</v>
      </c>
      <c r="B27" s="26">
        <v>18235.315867745943</v>
      </c>
      <c r="C27" s="26">
        <v>18487.570776514884</v>
      </c>
      <c r="D27" s="27">
        <v>36722.886644260827</v>
      </c>
      <c r="E27" s="21">
        <f>SUM(B27/D27)</f>
        <v>0.49656542647079238</v>
      </c>
      <c r="F27" s="14">
        <f>SUM(C27/D27)</f>
        <v>0.50343457352920762</v>
      </c>
    </row>
    <row r="28" spans="1:6" x14ac:dyDescent="0.3">
      <c r="A28" s="26" t="s">
        <v>159</v>
      </c>
      <c r="B28" s="26">
        <v>237076.42701888579</v>
      </c>
      <c r="C28" s="26">
        <v>242407.78043546234</v>
      </c>
      <c r="D28" s="27">
        <v>479484.2074543481</v>
      </c>
      <c r="E28" s="21">
        <f>SUM(B28/D28)</f>
        <v>0.49444053283331119</v>
      </c>
      <c r="F28" s="14">
        <f>SUM(C28/D28)</f>
        <v>0.50555946716668887</v>
      </c>
    </row>
    <row r="29" spans="1:6" x14ac:dyDescent="0.3">
      <c r="A29" s="26" t="s">
        <v>45</v>
      </c>
      <c r="B29" s="26">
        <v>121821.82077837392</v>
      </c>
      <c r="C29" s="26">
        <v>150752.96475184249</v>
      </c>
      <c r="D29" s="27">
        <v>272574.78553021641</v>
      </c>
      <c r="E29" s="21">
        <f>SUM(B29/D29)</f>
        <v>0.44692989684062068</v>
      </c>
      <c r="F29" s="14">
        <f>SUM(C29/D29)</f>
        <v>0.55307010315937932</v>
      </c>
    </row>
    <row r="30" spans="1:6" x14ac:dyDescent="0.3">
      <c r="A30" s="26" t="s">
        <v>227</v>
      </c>
      <c r="B30" s="26">
        <v>37073.27287073309</v>
      </c>
      <c r="C30" s="26">
        <v>47065.131085211571</v>
      </c>
      <c r="D30" s="27">
        <v>84138.403955944668</v>
      </c>
      <c r="E30" s="21">
        <f>SUM(B30/D30)</f>
        <v>0.44062248780170421</v>
      </c>
      <c r="F30" s="14">
        <f>SUM(C30/D30)</f>
        <v>0.55937751219829568</v>
      </c>
    </row>
    <row r="31" spans="1:6" x14ac:dyDescent="0.3">
      <c r="A31" s="26" t="s">
        <v>281</v>
      </c>
      <c r="B31" s="26">
        <v>42115.972553568281</v>
      </c>
      <c r="C31" s="26">
        <v>61079.689719695598</v>
      </c>
      <c r="D31" s="27">
        <v>103195.66227326388</v>
      </c>
      <c r="E31" s="21">
        <f>SUM(B31/D31)</f>
        <v>0.40811766333786847</v>
      </c>
      <c r="F31" s="14">
        <f>SUM(C31/D31)</f>
        <v>0.59188233666213153</v>
      </c>
    </row>
    <row r="32" spans="1:6" x14ac:dyDescent="0.3">
      <c r="A32" s="26" t="s">
        <v>328</v>
      </c>
      <c r="B32" s="26">
        <v>81095.445533697697</v>
      </c>
      <c r="C32" s="26">
        <v>130431.23385901142</v>
      </c>
      <c r="D32" s="27">
        <v>211526.67939270911</v>
      </c>
      <c r="E32" s="21">
        <f>SUM(B32/D32)</f>
        <v>0.38338164134435371</v>
      </c>
      <c r="F32" s="14">
        <f>SUM(C32/D32)</f>
        <v>0.6166183586556464</v>
      </c>
    </row>
    <row r="33" spans="1:6" x14ac:dyDescent="0.3">
      <c r="A33" s="26" t="s">
        <v>294</v>
      </c>
      <c r="B33" s="26">
        <v>16009.969852200953</v>
      </c>
      <c r="C33" s="26">
        <v>26660.714661714326</v>
      </c>
      <c r="D33" s="27">
        <v>42670.684513915279</v>
      </c>
      <c r="E33" s="21">
        <f>SUM(B33/D33)</f>
        <v>0.37519833662335467</v>
      </c>
      <c r="F33" s="14">
        <f>SUM(C33/D33)</f>
        <v>0.62480166337664533</v>
      </c>
    </row>
    <row r="34" spans="1:6" x14ac:dyDescent="0.3">
      <c r="A34" s="26" t="s">
        <v>270</v>
      </c>
      <c r="B34" s="26">
        <v>6024.5739744769453</v>
      </c>
      <c r="C34" s="26">
        <v>10611.541680403452</v>
      </c>
      <c r="D34" s="27">
        <v>16636.115654880399</v>
      </c>
      <c r="E34" s="21">
        <f>SUM(B34/D34)</f>
        <v>0.36213825988337406</v>
      </c>
      <c r="F34" s="14">
        <f>SUM(C34/D34)</f>
        <v>0.63786174011662589</v>
      </c>
    </row>
    <row r="35" spans="1:6" x14ac:dyDescent="0.3">
      <c r="A35" s="26" t="s">
        <v>190</v>
      </c>
      <c r="B35" s="26">
        <v>49304.473896981057</v>
      </c>
      <c r="C35" s="26">
        <v>87100.904549851723</v>
      </c>
      <c r="D35" s="27">
        <v>136405.37844683276</v>
      </c>
      <c r="E35" s="21">
        <f>SUM(B35/D35)</f>
        <v>0.36145549727130916</v>
      </c>
      <c r="F35" s="14">
        <f>SUM(C35/D35)</f>
        <v>0.6385445027286909</v>
      </c>
    </row>
    <row r="36" spans="1:6" x14ac:dyDescent="0.3">
      <c r="A36" s="26" t="s">
        <v>199</v>
      </c>
      <c r="B36" s="26">
        <v>76213.611179173109</v>
      </c>
      <c r="C36" s="26">
        <v>142015.89931894818</v>
      </c>
      <c r="D36" s="27">
        <v>218229.51049812129</v>
      </c>
      <c r="E36" s="21">
        <f>SUM(B36/D36)</f>
        <v>0.34923604513986767</v>
      </c>
      <c r="F36" s="14">
        <f>SUM(C36/D36)</f>
        <v>0.65076395486013239</v>
      </c>
    </row>
    <row r="37" spans="1:6" x14ac:dyDescent="0.3">
      <c r="A37" s="26" t="s">
        <v>211</v>
      </c>
      <c r="B37" s="26">
        <v>38010.705511140739</v>
      </c>
      <c r="C37" s="26">
        <v>74395.181221051156</v>
      </c>
      <c r="D37" s="27">
        <v>112405.8867321919</v>
      </c>
      <c r="E37" s="21">
        <f>SUM(B37/D37)</f>
        <v>0.33815582631985824</v>
      </c>
      <c r="F37" s="14">
        <f>SUM(C37/D37)</f>
        <v>0.66184417368014181</v>
      </c>
    </row>
    <row r="38" spans="1:6" x14ac:dyDescent="0.3">
      <c r="A38" s="26" t="s">
        <v>57</v>
      </c>
      <c r="B38" s="26">
        <v>45754.288961889026</v>
      </c>
      <c r="C38" s="26">
        <v>94685.386146493533</v>
      </c>
      <c r="D38" s="27">
        <v>140439.67510838257</v>
      </c>
      <c r="E38" s="21">
        <f>SUM(B38/D38)</f>
        <v>0.32579318434465704</v>
      </c>
      <c r="F38" s="14">
        <f>SUM(C38/D38)</f>
        <v>0.67420681565534291</v>
      </c>
    </row>
    <row r="39" spans="1:6" x14ac:dyDescent="0.3">
      <c r="A39" s="26" t="s">
        <v>427</v>
      </c>
      <c r="B39" s="26">
        <v>1445.312400344055</v>
      </c>
      <c r="C39" s="26">
        <v>3334.8519838298853</v>
      </c>
      <c r="D39" s="27">
        <v>4780.1643841739406</v>
      </c>
      <c r="E39" s="21">
        <f>SUM(B39/D39)</f>
        <v>0.30235621292212511</v>
      </c>
      <c r="F39" s="14">
        <f>SUM(C39/D39)</f>
        <v>0.69764378707787489</v>
      </c>
    </row>
    <row r="40" spans="1:6" x14ac:dyDescent="0.3">
      <c r="A40" s="26" t="s">
        <v>225</v>
      </c>
      <c r="B40" s="26">
        <v>213099.69588996717</v>
      </c>
      <c r="C40" s="26">
        <v>534221.39239974064</v>
      </c>
      <c r="D40" s="27">
        <v>747321.08828970778</v>
      </c>
      <c r="E40" s="21">
        <f>SUM(B40/D40)</f>
        <v>0.28515145528364455</v>
      </c>
      <c r="F40" s="14">
        <f>SUM(C40/D40)</f>
        <v>0.71484854471635551</v>
      </c>
    </row>
    <row r="41" spans="1:6" x14ac:dyDescent="0.3">
      <c r="A41" s="26" t="s">
        <v>247</v>
      </c>
      <c r="B41" s="26">
        <v>316008.74280619627</v>
      </c>
      <c r="C41" s="26">
        <v>819431.92222027038</v>
      </c>
      <c r="D41" s="27">
        <v>1135440.6650264666</v>
      </c>
      <c r="E41" s="21">
        <f>SUM(B41/D41)</f>
        <v>0.27831374420505739</v>
      </c>
      <c r="F41" s="14">
        <f>SUM(C41/D41)</f>
        <v>0.72168625579494272</v>
      </c>
    </row>
    <row r="42" spans="1:6" x14ac:dyDescent="0.3">
      <c r="A42" s="26" t="s">
        <v>436</v>
      </c>
      <c r="B42" s="26">
        <v>80.669099666374393</v>
      </c>
      <c r="C42" s="26">
        <v>238.04236956529499</v>
      </c>
      <c r="D42" s="27">
        <v>318.71146923166941</v>
      </c>
      <c r="E42" s="21">
        <f>SUM(B42/D42)</f>
        <v>0.25311012453002285</v>
      </c>
      <c r="F42" s="14">
        <f>SUM(C42/D42)</f>
        <v>0.74688987546997709</v>
      </c>
    </row>
    <row r="43" spans="1:6" x14ac:dyDescent="0.3">
      <c r="A43" s="26" t="s">
        <v>91</v>
      </c>
      <c r="B43" s="26">
        <v>525040.87258024665</v>
      </c>
      <c r="C43" s="26">
        <v>1602625.7877438653</v>
      </c>
      <c r="D43" s="27">
        <v>2127666.660324112</v>
      </c>
      <c r="E43" s="21">
        <f>SUM(B43/D43)</f>
        <v>0.24676838828703837</v>
      </c>
      <c r="F43" s="14">
        <f>SUM(C43/D43)</f>
        <v>0.7532316117129616</v>
      </c>
    </row>
    <row r="44" spans="1:6" x14ac:dyDescent="0.3">
      <c r="A44" s="26" t="s">
        <v>135</v>
      </c>
      <c r="B44" s="26">
        <v>109012.93107506557</v>
      </c>
      <c r="C44" s="26">
        <v>338648.06142158713</v>
      </c>
      <c r="D44" s="27">
        <v>447660.9924966527</v>
      </c>
      <c r="E44" s="21">
        <f>SUM(B44/D44)</f>
        <v>0.24351670773700634</v>
      </c>
      <c r="F44" s="14">
        <f>SUM(C44/D44)</f>
        <v>0.7564832922629936</v>
      </c>
    </row>
    <row r="45" spans="1:6" x14ac:dyDescent="0.3">
      <c r="A45" s="26" t="s">
        <v>152</v>
      </c>
      <c r="B45" s="26">
        <v>37665.221058329276</v>
      </c>
      <c r="C45" s="26">
        <v>132529.22747497639</v>
      </c>
      <c r="D45" s="27">
        <v>170194.44853330567</v>
      </c>
      <c r="E45" s="21">
        <f>SUM(B45/D45)</f>
        <v>0.22130698963990297</v>
      </c>
      <c r="F45" s="14">
        <f>SUM(C45/D45)</f>
        <v>0.77869301036009708</v>
      </c>
    </row>
    <row r="46" spans="1:6" x14ac:dyDescent="0.3">
      <c r="A46" s="26" t="s">
        <v>185</v>
      </c>
      <c r="B46" s="26">
        <v>40497.662000852499</v>
      </c>
      <c r="C46" s="26">
        <v>150346.65777076615</v>
      </c>
      <c r="D46" s="27">
        <v>190844.31977161864</v>
      </c>
      <c r="E46" s="21">
        <f>SUM(B46/D46)</f>
        <v>0.2122026060262921</v>
      </c>
      <c r="F46" s="14">
        <f>SUM(C46/D46)</f>
        <v>0.78779739397370796</v>
      </c>
    </row>
    <row r="47" spans="1:6" x14ac:dyDescent="0.3">
      <c r="A47" s="26" t="s">
        <v>356</v>
      </c>
      <c r="B47" s="26">
        <v>36013.86447123735</v>
      </c>
      <c r="C47" s="26">
        <v>136586.46550800576</v>
      </c>
      <c r="D47" s="27">
        <v>172600.32997924311</v>
      </c>
      <c r="E47" s="21">
        <f>SUM(B47/D47)</f>
        <v>0.20865466755230638</v>
      </c>
      <c r="F47" s="14">
        <f>SUM(C47/D47)</f>
        <v>0.79134533244769367</v>
      </c>
    </row>
    <row r="48" spans="1:6" x14ac:dyDescent="0.3">
      <c r="A48" s="26" t="s">
        <v>446</v>
      </c>
      <c r="B48" s="26">
        <v>1254.7241057765898</v>
      </c>
      <c r="C48" s="26">
        <v>5402.7370733011503</v>
      </c>
      <c r="D48" s="27">
        <v>6657.4611790777399</v>
      </c>
      <c r="E48" s="21">
        <f>SUM(B48/D48)</f>
        <v>0.18846885802650781</v>
      </c>
      <c r="F48" s="14">
        <f>SUM(C48/D48)</f>
        <v>0.81153114197349219</v>
      </c>
    </row>
    <row r="49" spans="1:6" x14ac:dyDescent="0.3">
      <c r="A49" s="26" t="s">
        <v>193</v>
      </c>
      <c r="B49" s="26">
        <v>19229.335761325219</v>
      </c>
      <c r="C49" s="26">
        <v>83125.403210707649</v>
      </c>
      <c r="D49" s="27">
        <v>102354.73897203286</v>
      </c>
      <c r="E49" s="21">
        <f>SUM(B49/D49)</f>
        <v>0.187869520790624</v>
      </c>
      <c r="F49" s="14">
        <f>SUM(C49/D49)</f>
        <v>0.81213047920937609</v>
      </c>
    </row>
    <row r="50" spans="1:6" x14ac:dyDescent="0.3">
      <c r="A50" s="26" t="s">
        <v>114</v>
      </c>
      <c r="B50" s="26">
        <v>41748.983892784949</v>
      </c>
      <c r="C50" s="26">
        <v>195620.05380446388</v>
      </c>
      <c r="D50" s="27">
        <v>237369.03769724883</v>
      </c>
      <c r="E50" s="21">
        <f>SUM(B50/D50)</f>
        <v>0.17588218032898412</v>
      </c>
      <c r="F50" s="14">
        <f>SUM(C50/D50)</f>
        <v>0.82411781967101583</v>
      </c>
    </row>
    <row r="51" spans="1:6" x14ac:dyDescent="0.3">
      <c r="A51" s="26" t="s">
        <v>317</v>
      </c>
      <c r="B51" s="26">
        <v>22972.052245397172</v>
      </c>
      <c r="C51" s="26">
        <v>112525.32495228546</v>
      </c>
      <c r="D51" s="27">
        <v>135497.37719768262</v>
      </c>
      <c r="E51" s="21">
        <f>SUM(B51/D51)</f>
        <v>0.16953872259742941</v>
      </c>
      <c r="F51" s="14">
        <f>SUM(C51/D51)</f>
        <v>0.8304612774025707</v>
      </c>
    </row>
    <row r="52" spans="1:6" x14ac:dyDescent="0.3">
      <c r="A52" s="26" t="s">
        <v>315</v>
      </c>
      <c r="B52" s="26">
        <v>208849.48790607485</v>
      </c>
      <c r="C52" s="26">
        <v>1051849.9250181825</v>
      </c>
      <c r="D52" s="27">
        <v>1260699.4129242573</v>
      </c>
      <c r="E52" s="21">
        <f>SUM(B52/D52)</f>
        <v>0.16566160479256328</v>
      </c>
      <c r="F52" s="14">
        <f>SUM(C52/D52)</f>
        <v>0.83433839520743669</v>
      </c>
    </row>
    <row r="53" spans="1:6" x14ac:dyDescent="0.3">
      <c r="A53" s="26" t="s">
        <v>136</v>
      </c>
      <c r="B53" s="26">
        <v>4059.549692024661</v>
      </c>
      <c r="C53" s="26">
        <v>21696.876955094776</v>
      </c>
      <c r="D53" s="27">
        <v>25756.426647119439</v>
      </c>
      <c r="E53" s="14">
        <f>SUM(B53/D53)</f>
        <v>0.15761307838401858</v>
      </c>
      <c r="F53" s="14">
        <f>SUM(C53/D53)</f>
        <v>0.84238692161598139</v>
      </c>
    </row>
    <row r="54" spans="1:6" x14ac:dyDescent="0.3">
      <c r="A54" s="26" t="s">
        <v>54</v>
      </c>
      <c r="B54" s="26">
        <v>46429.374506248416</v>
      </c>
      <c r="C54" s="26">
        <v>279377.50333171099</v>
      </c>
      <c r="D54" s="27">
        <v>325806.87783795939</v>
      </c>
      <c r="E54" s="14">
        <f>SUM(B54/D54)</f>
        <v>0.14250581453145425</v>
      </c>
      <c r="F54" s="14">
        <f>SUM(C54/D54)</f>
        <v>0.85749418546854583</v>
      </c>
    </row>
    <row r="55" spans="1:6" x14ac:dyDescent="0.3">
      <c r="A55" s="26" t="s">
        <v>19</v>
      </c>
      <c r="B55" s="26">
        <v>54268.378286273175</v>
      </c>
      <c r="C55" s="26">
        <v>333628.25955709309</v>
      </c>
      <c r="D55" s="27">
        <v>387896.63784336625</v>
      </c>
      <c r="E55" s="14">
        <f>SUM(B55/D55)</f>
        <v>0.13990422445524495</v>
      </c>
      <c r="F55" s="14">
        <f>SUM(C55/D55)</f>
        <v>0.86009577554475514</v>
      </c>
    </row>
    <row r="56" spans="1:6" x14ac:dyDescent="0.3">
      <c r="A56" s="26" t="s">
        <v>175</v>
      </c>
      <c r="B56" s="26">
        <v>45799.5893394003</v>
      </c>
      <c r="C56" s="26">
        <v>293511.1910536518</v>
      </c>
      <c r="D56" s="27">
        <v>339310.78039305209</v>
      </c>
      <c r="E56" s="14">
        <f>SUM(B56/D56)</f>
        <v>0.13497829124776642</v>
      </c>
      <c r="F56" s="14">
        <f>SUM(C56/D56)</f>
        <v>0.86502170875223361</v>
      </c>
    </row>
    <row r="57" spans="1:6" x14ac:dyDescent="0.3">
      <c r="A57" s="26" t="s">
        <v>120</v>
      </c>
      <c r="B57" s="26">
        <v>5777.1227613253204</v>
      </c>
      <c r="C57" s="26">
        <v>42039.649581973186</v>
      </c>
      <c r="D57" s="27">
        <v>47816.772343298508</v>
      </c>
      <c r="E57" s="14">
        <f>SUM(B57/D57)</f>
        <v>0.12081791551819329</v>
      </c>
      <c r="F57" s="14">
        <f>SUM(C57/D57)</f>
        <v>0.87918208448180668</v>
      </c>
    </row>
    <row r="58" spans="1:6" x14ac:dyDescent="0.3">
      <c r="A58" s="26" t="s">
        <v>269</v>
      </c>
      <c r="B58" s="26">
        <v>31592.444724960471</v>
      </c>
      <c r="C58" s="26">
        <v>235089.5987324098</v>
      </c>
      <c r="D58" s="27">
        <v>266682.04345737025</v>
      </c>
      <c r="E58" s="14">
        <f>SUM(B58/D58)</f>
        <v>0.11846483668485387</v>
      </c>
      <c r="F58" s="14">
        <f>SUM(C58/D58)</f>
        <v>0.88153516331514614</v>
      </c>
    </row>
    <row r="59" spans="1:6" x14ac:dyDescent="0.3">
      <c r="A59" s="26" t="s">
        <v>226</v>
      </c>
      <c r="B59" s="26">
        <v>8377.4680227156587</v>
      </c>
      <c r="C59" s="26">
        <v>64923.888826768918</v>
      </c>
      <c r="D59" s="27">
        <v>73301.356849484582</v>
      </c>
      <c r="E59" s="14">
        <f>SUM(B59/D59)</f>
        <v>0.1142880348029269</v>
      </c>
      <c r="F59" s="14">
        <f>SUM(C59/D59)</f>
        <v>0.88571196519707307</v>
      </c>
    </row>
    <row r="60" spans="1:6" x14ac:dyDescent="0.3">
      <c r="A60" s="26" t="s">
        <v>271</v>
      </c>
      <c r="B60" s="26">
        <v>12878.957817066344</v>
      </c>
      <c r="C60" s="26">
        <v>106897.29834561546</v>
      </c>
      <c r="D60" s="27">
        <v>119776.25616268181</v>
      </c>
      <c r="E60" s="14">
        <f>SUM(B60/D60)</f>
        <v>0.10752513252354425</v>
      </c>
      <c r="F60" s="14">
        <f>SUM(C60/D60)</f>
        <v>0.89247486747645577</v>
      </c>
    </row>
    <row r="61" spans="1:6" x14ac:dyDescent="0.3">
      <c r="A61" s="26" t="s">
        <v>63</v>
      </c>
      <c r="B61" s="26">
        <v>173088.67497092448</v>
      </c>
      <c r="C61" s="26">
        <v>1467181.7585887806</v>
      </c>
      <c r="D61" s="27">
        <v>1640270.433559705</v>
      </c>
      <c r="E61" s="14">
        <f>SUM(B61/D61)</f>
        <v>0.10552447415350191</v>
      </c>
      <c r="F61" s="14">
        <f>SUM(C61/D61)</f>
        <v>0.89447552584649814</v>
      </c>
    </row>
    <row r="62" spans="1:6" x14ac:dyDescent="0.3">
      <c r="A62" s="26" t="s">
        <v>414</v>
      </c>
      <c r="B62" s="26">
        <v>62.7634863998355</v>
      </c>
      <c r="C62" s="26">
        <v>546.76241633714699</v>
      </c>
      <c r="D62" s="27">
        <v>609.52590273698252</v>
      </c>
      <c r="E62" s="14">
        <f>SUM(B62/D62)</f>
        <v>0.10297099125403153</v>
      </c>
      <c r="F62" s="14">
        <f>SUM(C62/D62)</f>
        <v>0.89702900874596847</v>
      </c>
    </row>
    <row r="63" spans="1:6" x14ac:dyDescent="0.3">
      <c r="A63" s="26" t="s">
        <v>445</v>
      </c>
      <c r="B63" s="26">
        <v>38.5527557777799</v>
      </c>
      <c r="C63" s="26">
        <v>338.38738404560303</v>
      </c>
      <c r="D63" s="27">
        <v>376.94013982338294</v>
      </c>
      <c r="E63" s="14">
        <f>SUM(B63/D63)</f>
        <v>0.10227819142807125</v>
      </c>
      <c r="F63" s="14">
        <f>SUM(C63/D63)</f>
        <v>0.89772180857192874</v>
      </c>
    </row>
    <row r="64" spans="1:6" x14ac:dyDescent="0.3">
      <c r="A64" s="26" t="s">
        <v>321</v>
      </c>
      <c r="B64" s="26">
        <v>1871.9666120348099</v>
      </c>
      <c r="C64" s="26">
        <v>17808.669580541889</v>
      </c>
      <c r="D64" s="27">
        <v>19680.636192576698</v>
      </c>
      <c r="E64" s="14">
        <f>SUM(B64/D64)</f>
        <v>9.511717983694519E-2</v>
      </c>
      <c r="F64" s="14">
        <f>SUM(C64/D64)</f>
        <v>0.90488282016305488</v>
      </c>
    </row>
    <row r="65" spans="1:6" x14ac:dyDescent="0.3">
      <c r="A65" s="26" t="s">
        <v>18</v>
      </c>
      <c r="B65" s="26">
        <v>52438.219590186112</v>
      </c>
      <c r="C65" s="26">
        <v>514039.48766246426</v>
      </c>
      <c r="D65" s="27">
        <v>566477.70725265041</v>
      </c>
      <c r="E65" s="20">
        <f>SUM(B65/D65)</f>
        <v>9.2568902392479391E-2</v>
      </c>
      <c r="F65" s="14">
        <f>SUM(C65/D65)</f>
        <v>0.90743109760752061</v>
      </c>
    </row>
    <row r="66" spans="1:6" x14ac:dyDescent="0.3">
      <c r="A66" s="26" t="s">
        <v>139</v>
      </c>
      <c r="B66" s="26">
        <v>52428.699489009276</v>
      </c>
      <c r="C66" s="26">
        <v>532447.16079939727</v>
      </c>
      <c r="D66" s="27">
        <v>584875.86028840649</v>
      </c>
      <c r="E66" s="20">
        <f>SUM(B66/D66)</f>
        <v>8.9640730706779914E-2</v>
      </c>
      <c r="F66" s="14">
        <f>SUM(C66/D66)</f>
        <v>0.9103592692932202</v>
      </c>
    </row>
    <row r="67" spans="1:6" x14ac:dyDescent="0.3">
      <c r="A67" s="26" t="s">
        <v>129</v>
      </c>
      <c r="B67" s="26">
        <v>23042.491247280057</v>
      </c>
      <c r="C67" s="26">
        <v>237770.25818926081</v>
      </c>
      <c r="D67" s="27">
        <v>260812.74943654088</v>
      </c>
      <c r="E67" s="20">
        <f>SUM(B67/D67)</f>
        <v>8.8348791602638255E-2</v>
      </c>
      <c r="F67" s="14">
        <f>SUM(C67/D67)</f>
        <v>0.91165120839736169</v>
      </c>
    </row>
    <row r="68" spans="1:6" x14ac:dyDescent="0.3">
      <c r="A68" s="26" t="s">
        <v>67</v>
      </c>
      <c r="B68" s="26">
        <v>10172.10749783654</v>
      </c>
      <c r="C68" s="26">
        <v>107532.01471673587</v>
      </c>
      <c r="D68" s="27">
        <v>117704.1222145724</v>
      </c>
      <c r="E68" s="20">
        <f>SUM(B68/D68)</f>
        <v>8.6420996193259728E-2</v>
      </c>
      <c r="F68" s="14">
        <f>SUM(C68/D68)</f>
        <v>0.91357900380674029</v>
      </c>
    </row>
    <row r="69" spans="1:6" x14ac:dyDescent="0.3">
      <c r="A69" s="26" t="s">
        <v>133</v>
      </c>
      <c r="B69" s="26">
        <v>29265.359207979702</v>
      </c>
      <c r="C69" s="26">
        <v>325371.37939112051</v>
      </c>
      <c r="D69" s="27">
        <v>354636.73859910021</v>
      </c>
      <c r="E69" s="20">
        <f>SUM(B69/D69)</f>
        <v>8.2522074062560069E-2</v>
      </c>
      <c r="F69" s="14">
        <f>SUM(C69/D69)</f>
        <v>0.91747792593743993</v>
      </c>
    </row>
    <row r="70" spans="1:6" x14ac:dyDescent="0.3">
      <c r="A70" s="26" t="s">
        <v>150</v>
      </c>
      <c r="B70" s="26">
        <v>92153.905484493167</v>
      </c>
      <c r="C70" s="26">
        <v>1024821.808218037</v>
      </c>
      <c r="D70" s="27">
        <v>1116975.7137025301</v>
      </c>
      <c r="E70" s="20">
        <f>SUM(B70/D70)</f>
        <v>8.2503052084295661E-2</v>
      </c>
      <c r="F70" s="14">
        <f>SUM(C70/D70)</f>
        <v>0.91749694791570435</v>
      </c>
    </row>
    <row r="71" spans="1:6" x14ac:dyDescent="0.3">
      <c r="A71" s="26" t="s">
        <v>70</v>
      </c>
      <c r="B71" s="26">
        <v>15556.754329514504</v>
      </c>
      <c r="C71" s="26">
        <v>177496.00964908383</v>
      </c>
      <c r="D71" s="27">
        <v>193052.76397859835</v>
      </c>
      <c r="E71" s="20">
        <f>SUM(B71/D71)</f>
        <v>8.0582914271246128E-2</v>
      </c>
      <c r="F71" s="14">
        <f>SUM(C71/D71)</f>
        <v>0.9194170857287538</v>
      </c>
    </row>
    <row r="72" spans="1:6" x14ac:dyDescent="0.3">
      <c r="A72" s="26" t="s">
        <v>157</v>
      </c>
      <c r="B72" s="26">
        <v>52669.339919526959</v>
      </c>
      <c r="C72" s="26">
        <v>612768.10198912967</v>
      </c>
      <c r="D72" s="27">
        <v>665437.44190865662</v>
      </c>
      <c r="E72" s="20">
        <f>SUM(B72/D72)</f>
        <v>7.9149949495563227E-2</v>
      </c>
      <c r="F72" s="14">
        <f>SUM(C72/D72)</f>
        <v>0.9208500505044368</v>
      </c>
    </row>
    <row r="73" spans="1:6" x14ac:dyDescent="0.3">
      <c r="A73" s="26" t="s">
        <v>128</v>
      </c>
      <c r="B73" s="26">
        <v>16330.184760005512</v>
      </c>
      <c r="C73" s="26">
        <v>196210.68536058508</v>
      </c>
      <c r="D73" s="27">
        <v>212540.87012059058</v>
      </c>
      <c r="E73" s="20">
        <f>SUM(B73/D73)</f>
        <v>7.6833150964048261E-2</v>
      </c>
      <c r="F73" s="14">
        <f>SUM(C73/D73)</f>
        <v>0.92316684903595181</v>
      </c>
    </row>
    <row r="74" spans="1:6" x14ac:dyDescent="0.3">
      <c r="A74" s="26" t="s">
        <v>316</v>
      </c>
      <c r="B74" s="26">
        <v>70992.627362914995</v>
      </c>
      <c r="C74" s="26">
        <v>915672.71543205413</v>
      </c>
      <c r="D74" s="27">
        <v>986665.3427949691</v>
      </c>
      <c r="E74" s="20">
        <f>SUM(B74/D74)</f>
        <v>7.1952083734704964E-2</v>
      </c>
      <c r="F74" s="14">
        <f>SUM(C74/D74)</f>
        <v>0.92804791626529504</v>
      </c>
    </row>
    <row r="75" spans="1:6" x14ac:dyDescent="0.3">
      <c r="A75" s="26" t="s">
        <v>151</v>
      </c>
      <c r="B75" s="26">
        <v>1769.4824672394207</v>
      </c>
      <c r="C75" s="26">
        <v>23889.002571945617</v>
      </c>
      <c r="D75" s="27">
        <v>25658.485039185038</v>
      </c>
      <c r="E75" s="20">
        <f>SUM(B75/D75)</f>
        <v>6.8962858272306748E-2</v>
      </c>
      <c r="F75" s="14">
        <f>SUM(C75/D75)</f>
        <v>0.93103714172769325</v>
      </c>
    </row>
    <row r="76" spans="1:6" x14ac:dyDescent="0.3">
      <c r="A76" s="26" t="s">
        <v>65</v>
      </c>
      <c r="B76" s="26">
        <v>39588.921591550956</v>
      </c>
      <c r="C76" s="26">
        <v>543738.26231883606</v>
      </c>
      <c r="D76" s="27">
        <v>583327.18391038699</v>
      </c>
      <c r="E76" s="20">
        <f>SUM(B76/D76)</f>
        <v>6.7867438177941594E-2</v>
      </c>
      <c r="F76" s="14">
        <f>SUM(C76/D76)</f>
        <v>0.9321325618220585</v>
      </c>
    </row>
    <row r="77" spans="1:6" x14ac:dyDescent="0.3">
      <c r="A77" s="26" t="s">
        <v>314</v>
      </c>
      <c r="B77" s="26">
        <v>50962.931979549045</v>
      </c>
      <c r="C77" s="26">
        <v>701340.10204617516</v>
      </c>
      <c r="D77" s="27">
        <v>752303.03402572416</v>
      </c>
      <c r="E77" s="20">
        <f>SUM(B77/D77)</f>
        <v>6.7742558084388144E-2</v>
      </c>
      <c r="F77" s="14">
        <f>SUM(C77/D77)</f>
        <v>0.93225744191561188</v>
      </c>
    </row>
    <row r="78" spans="1:6" x14ac:dyDescent="0.3">
      <c r="A78" s="26" t="s">
        <v>121</v>
      </c>
      <c r="B78" s="26">
        <v>173457.82955779281</v>
      </c>
      <c r="C78" s="26">
        <v>2488361.7868575915</v>
      </c>
      <c r="D78" s="27">
        <v>2661819.6164153842</v>
      </c>
      <c r="E78" s="20">
        <f>SUM(B78/D78)</f>
        <v>6.5165133087186716E-2</v>
      </c>
      <c r="F78" s="14">
        <f>SUM(C78/D78)</f>
        <v>0.93483486691281326</v>
      </c>
    </row>
    <row r="79" spans="1:6" x14ac:dyDescent="0.3">
      <c r="A79" s="26" t="s">
        <v>138</v>
      </c>
      <c r="B79" s="26">
        <v>4519.910766987301</v>
      </c>
      <c r="C79" s="26">
        <v>70065.377208758495</v>
      </c>
      <c r="D79" s="27">
        <v>74585.287975745799</v>
      </c>
      <c r="E79" s="20">
        <f>SUM(B79/D79)</f>
        <v>6.0600567345896944E-2</v>
      </c>
      <c r="F79" s="14">
        <f>SUM(C79/D79)</f>
        <v>0.93939943265410297</v>
      </c>
    </row>
    <row r="80" spans="1:6" x14ac:dyDescent="0.3">
      <c r="A80" s="26" t="s">
        <v>59</v>
      </c>
      <c r="B80" s="26">
        <v>40441.299900585916</v>
      </c>
      <c r="C80" s="26">
        <v>662371.57093159889</v>
      </c>
      <c r="D80" s="27">
        <v>702812.8708321848</v>
      </c>
      <c r="E80" s="20">
        <f>SUM(B80/D80)</f>
        <v>5.7542059314736639E-2</v>
      </c>
      <c r="F80" s="14">
        <f>SUM(C80/D80)</f>
        <v>0.94245794068526334</v>
      </c>
    </row>
    <row r="81" spans="1:6" x14ac:dyDescent="0.3">
      <c r="A81" s="26" t="s">
        <v>142</v>
      </c>
      <c r="B81" s="26">
        <v>29508.136861825089</v>
      </c>
      <c r="C81" s="26">
        <v>505093.0221933641</v>
      </c>
      <c r="D81" s="27">
        <v>534601.15905518923</v>
      </c>
      <c r="E81" s="20">
        <f>SUM(B81/D81)</f>
        <v>5.5196544867159247E-2</v>
      </c>
      <c r="F81" s="14">
        <f>SUM(C81/D81)</f>
        <v>0.9448034551328407</v>
      </c>
    </row>
    <row r="82" spans="1:6" x14ac:dyDescent="0.3">
      <c r="A82" s="26" t="s">
        <v>239</v>
      </c>
      <c r="B82" s="26">
        <v>26517.044983653999</v>
      </c>
      <c r="C82" s="26">
        <v>481449.79709639883</v>
      </c>
      <c r="D82" s="27">
        <v>507966.84208005283</v>
      </c>
      <c r="E82" s="20">
        <f>SUM(B82/D82)</f>
        <v>5.2202314771315442E-2</v>
      </c>
      <c r="F82" s="14">
        <f>SUM(C82/D82)</f>
        <v>0.94779768522868457</v>
      </c>
    </row>
    <row r="83" spans="1:6" x14ac:dyDescent="0.3">
      <c r="A83" s="26" t="s">
        <v>113</v>
      </c>
      <c r="B83" s="26">
        <v>2590.9019497678164</v>
      </c>
      <c r="C83" s="26">
        <v>47938.98045647359</v>
      </c>
      <c r="D83" s="27">
        <v>50529.882406241406</v>
      </c>
      <c r="E83" s="20">
        <f>SUM(B83/D83)</f>
        <v>5.1274648314791851E-2</v>
      </c>
      <c r="F83" s="14">
        <f>SUM(C83/D83)</f>
        <v>0.94872535168520811</v>
      </c>
    </row>
    <row r="84" spans="1:6" x14ac:dyDescent="0.3">
      <c r="A84" s="26" t="s">
        <v>274</v>
      </c>
      <c r="B84" s="26">
        <v>5866.6101505822298</v>
      </c>
      <c r="C84" s="26">
        <v>125057.27401282504</v>
      </c>
      <c r="D84" s="27">
        <v>130923.88416340727</v>
      </c>
      <c r="E84" s="20">
        <f>SUM(B84/D84)</f>
        <v>4.4809319461222685E-2</v>
      </c>
      <c r="F84" s="14">
        <f>SUM(C84/D84)</f>
        <v>0.95519068053877731</v>
      </c>
    </row>
    <row r="85" spans="1:6" x14ac:dyDescent="0.3">
      <c r="A85" s="26" t="s">
        <v>148</v>
      </c>
      <c r="B85" s="26">
        <v>16625.043971206182</v>
      </c>
      <c r="C85" s="26">
        <v>358344.89965248189</v>
      </c>
      <c r="D85" s="27">
        <v>374969.94362368807</v>
      </c>
      <c r="E85" s="20">
        <f>SUM(B85/D85)</f>
        <v>4.4337004215705154E-2</v>
      </c>
      <c r="F85" s="14">
        <f>SUM(C85/D85)</f>
        <v>0.95566299578429481</v>
      </c>
    </row>
    <row r="86" spans="1:6" x14ac:dyDescent="0.3">
      <c r="A86" s="26" t="s">
        <v>69</v>
      </c>
      <c r="B86" s="26">
        <v>23603.658137532158</v>
      </c>
      <c r="C86" s="26">
        <v>522239.73106537375</v>
      </c>
      <c r="D86" s="27">
        <v>545843.38920290594</v>
      </c>
      <c r="E86" s="20">
        <f>SUM(B86/D86)</f>
        <v>4.3242546496716827E-2</v>
      </c>
      <c r="F86" s="14">
        <f>SUM(C86/D86)</f>
        <v>0.95675745350328312</v>
      </c>
    </row>
    <row r="87" spans="1:6" x14ac:dyDescent="0.3">
      <c r="A87" s="26" t="s">
        <v>266</v>
      </c>
      <c r="B87" s="26">
        <v>5639.5778612415179</v>
      </c>
      <c r="C87" s="26">
        <v>130157.10769566627</v>
      </c>
      <c r="D87" s="27">
        <v>135796.68555690779</v>
      </c>
      <c r="E87" s="20">
        <f>SUM(B87/D87)</f>
        <v>4.1529569283030567E-2</v>
      </c>
      <c r="F87" s="14">
        <f>SUM(C87/D87)</f>
        <v>0.95847043071696947</v>
      </c>
    </row>
    <row r="88" spans="1:6" x14ac:dyDescent="0.3">
      <c r="A88" s="26" t="s">
        <v>140</v>
      </c>
      <c r="B88" s="26">
        <v>16337.404779253704</v>
      </c>
      <c r="C88" s="26">
        <v>405556.31718301878</v>
      </c>
      <c r="D88" s="27">
        <v>421893.72196227248</v>
      </c>
      <c r="E88" s="20">
        <f>SUM(B88/D88)</f>
        <v>3.872398172522383E-2</v>
      </c>
      <c r="F88" s="14">
        <f>SUM(C88/D88)</f>
        <v>0.96127601827477616</v>
      </c>
    </row>
    <row r="89" spans="1:6" x14ac:dyDescent="0.3">
      <c r="A89" s="26" t="s">
        <v>212</v>
      </c>
      <c r="B89" s="26">
        <v>9016.3689716565095</v>
      </c>
      <c r="C89" s="26">
        <v>242570.95352901029</v>
      </c>
      <c r="D89" s="27">
        <v>251587.32250066681</v>
      </c>
      <c r="E89" s="20">
        <f>SUM(B89/D89)</f>
        <v>3.5837930472957802E-2</v>
      </c>
      <c r="F89" s="14">
        <f>SUM(C89/D89)</f>
        <v>0.9641620695270422</v>
      </c>
    </row>
    <row r="90" spans="1:6" x14ac:dyDescent="0.3">
      <c r="A90" s="26" t="s">
        <v>144</v>
      </c>
      <c r="B90" s="26">
        <v>12889.936123385663</v>
      </c>
      <c r="C90" s="26">
        <v>355197.50033809512</v>
      </c>
      <c r="D90" s="27">
        <v>368087.4364614808</v>
      </c>
      <c r="E90" s="20">
        <f>SUM(B90/D90)</f>
        <v>3.5018679929149268E-2</v>
      </c>
      <c r="F90" s="14">
        <f>SUM(C90/D90)</f>
        <v>0.96498132007085069</v>
      </c>
    </row>
    <row r="91" spans="1:6" x14ac:dyDescent="0.3">
      <c r="A91" s="26" t="s">
        <v>158</v>
      </c>
      <c r="B91" s="26">
        <v>9612.2120597223038</v>
      </c>
      <c r="C91" s="26">
        <v>304997.86021129944</v>
      </c>
      <c r="D91" s="27">
        <v>314610.07227102172</v>
      </c>
      <c r="E91" s="20">
        <f>SUM(B91/D91)</f>
        <v>3.0552779160362791E-2</v>
      </c>
      <c r="F91" s="14">
        <f>SUM(C91/D91)</f>
        <v>0.9694472208396373</v>
      </c>
    </row>
    <row r="92" spans="1:6" x14ac:dyDescent="0.3">
      <c r="A92" s="26" t="s">
        <v>322</v>
      </c>
      <c r="B92" s="26">
        <v>757.33122643495699</v>
      </c>
      <c r="C92" s="26">
        <v>24752.521063068591</v>
      </c>
      <c r="D92" s="27">
        <v>25509.852289503549</v>
      </c>
      <c r="E92" s="20">
        <f>SUM(B92/D92)</f>
        <v>2.9687793478387698E-2</v>
      </c>
      <c r="F92" s="14">
        <f>SUM(C92/D92)</f>
        <v>0.97031220652161221</v>
      </c>
    </row>
    <row r="93" spans="1:6" x14ac:dyDescent="0.3">
      <c r="A93" s="26" t="s">
        <v>242</v>
      </c>
      <c r="B93" s="26">
        <v>5791.1323149389109</v>
      </c>
      <c r="C93" s="26">
        <v>190837.14772134845</v>
      </c>
      <c r="D93" s="27">
        <v>196628.28003628735</v>
      </c>
      <c r="E93" s="20">
        <f>SUM(B93/D93)</f>
        <v>2.9452184161251723E-2</v>
      </c>
      <c r="F93" s="14">
        <f>SUM(C93/D93)</f>
        <v>0.97054781583874827</v>
      </c>
    </row>
    <row r="94" spans="1:6" x14ac:dyDescent="0.3">
      <c r="A94" s="26" t="s">
        <v>52</v>
      </c>
      <c r="B94" s="26">
        <v>3416.8667127460099</v>
      </c>
      <c r="C94" s="26">
        <v>116646.89983323854</v>
      </c>
      <c r="D94" s="27">
        <v>120063.76654598454</v>
      </c>
      <c r="E94" s="20">
        <f>SUM(B94/D94)</f>
        <v>2.8458766629125751E-2</v>
      </c>
      <c r="F94" s="14">
        <f>SUM(C94/D94)</f>
        <v>0.97154123337087428</v>
      </c>
    </row>
    <row r="95" spans="1:6" x14ac:dyDescent="0.3">
      <c r="A95" s="26" t="s">
        <v>207</v>
      </c>
      <c r="B95" s="26">
        <v>3739.8597558534821</v>
      </c>
      <c r="C95" s="26">
        <v>132266.71839665508</v>
      </c>
      <c r="D95" s="27">
        <v>136006.57815250856</v>
      </c>
      <c r="E95" s="20">
        <f>SUM(B95/D95)</f>
        <v>2.7497638766118038E-2</v>
      </c>
      <c r="F95" s="14">
        <f>SUM(C95/D95)</f>
        <v>0.97250236123388201</v>
      </c>
    </row>
    <row r="96" spans="1:6" x14ac:dyDescent="0.3">
      <c r="A96" s="26" t="s">
        <v>147</v>
      </c>
      <c r="B96" s="26">
        <v>102.177924708379</v>
      </c>
      <c r="C96" s="26">
        <v>3823.7659887119198</v>
      </c>
      <c r="D96" s="27">
        <v>3925.9439134202989</v>
      </c>
      <c r="E96" s="20">
        <f>SUM(B96/D96)</f>
        <v>2.6026333274680218E-2</v>
      </c>
      <c r="F96" s="14">
        <f>SUM(C96/D96)</f>
        <v>0.97397366672531971</v>
      </c>
    </row>
    <row r="97" spans="1:6" x14ac:dyDescent="0.3">
      <c r="A97" s="26" t="s">
        <v>72</v>
      </c>
      <c r="B97" s="26">
        <v>31915.666495889069</v>
      </c>
      <c r="C97" s="26">
        <v>1232601.3102170175</v>
      </c>
      <c r="D97" s="27">
        <v>1264516.9767129065</v>
      </c>
      <c r="E97" s="20">
        <f>SUM(B97/D97)</f>
        <v>2.5239413217569746E-2</v>
      </c>
      <c r="F97" s="14">
        <f>SUM(C97/D97)</f>
        <v>0.97476058678243038</v>
      </c>
    </row>
    <row r="98" spans="1:6" x14ac:dyDescent="0.3">
      <c r="A98" s="26" t="s">
        <v>224</v>
      </c>
      <c r="B98" s="26">
        <v>6592.9443957205403</v>
      </c>
      <c r="C98" s="26">
        <v>277664.84231531841</v>
      </c>
      <c r="D98" s="27">
        <v>284257.78671103896</v>
      </c>
      <c r="E98" s="20">
        <f>SUM(B98/D98)</f>
        <v>2.3193540173527663E-2</v>
      </c>
      <c r="F98" s="14">
        <f>SUM(C98/D98)</f>
        <v>0.9768064598264723</v>
      </c>
    </row>
    <row r="99" spans="1:6" x14ac:dyDescent="0.3">
      <c r="A99" s="26" t="s">
        <v>17</v>
      </c>
      <c r="B99" s="26">
        <v>81.153930301693094</v>
      </c>
      <c r="C99" s="26">
        <v>3543.1863906207773</v>
      </c>
      <c r="D99" s="27">
        <v>3624.3403209224703</v>
      </c>
      <c r="E99" s="20">
        <f>SUM(B99/D99)</f>
        <v>2.2391365908220707E-2</v>
      </c>
      <c r="F99" s="14">
        <f>SUM(C99/D99)</f>
        <v>0.97760863409177934</v>
      </c>
    </row>
    <row r="100" spans="1:6" x14ac:dyDescent="0.3">
      <c r="A100" s="26" t="s">
        <v>334</v>
      </c>
      <c r="B100" s="26">
        <v>1717.734391753248</v>
      </c>
      <c r="C100" s="26">
        <v>80265.769233779138</v>
      </c>
      <c r="D100" s="27">
        <v>81983.503625532379</v>
      </c>
      <c r="E100" s="20">
        <f>SUM(B100/D100)</f>
        <v>2.0952195451406502E-2</v>
      </c>
      <c r="F100" s="14">
        <f>SUM(C100/D100)</f>
        <v>0.97904780454859353</v>
      </c>
    </row>
    <row r="101" spans="1:6" x14ac:dyDescent="0.3">
      <c r="A101" s="26" t="s">
        <v>71</v>
      </c>
      <c r="B101" s="26">
        <v>6395.3420717072704</v>
      </c>
      <c r="C101" s="26">
        <v>319067.60843426653</v>
      </c>
      <c r="D101" s="27">
        <v>325462.95050597377</v>
      </c>
      <c r="E101" s="20">
        <f>SUM(B101/D101)</f>
        <v>1.9649984926901492E-2</v>
      </c>
      <c r="F101" s="14">
        <f>SUM(C101/D101)</f>
        <v>0.9803500150730986</v>
      </c>
    </row>
    <row r="102" spans="1:6" x14ac:dyDescent="0.3">
      <c r="A102" s="26" t="s">
        <v>261</v>
      </c>
      <c r="B102" s="26">
        <v>1395.8336106481242</v>
      </c>
      <c r="C102" s="26">
        <v>72964.305182266253</v>
      </c>
      <c r="D102" s="27">
        <v>74360.138792914382</v>
      </c>
      <c r="E102" s="20">
        <f>SUM(B102/D102)</f>
        <v>1.8771261502555592E-2</v>
      </c>
      <c r="F102" s="14">
        <f>SUM(C102/D102)</f>
        <v>0.9812287384974443</v>
      </c>
    </row>
    <row r="103" spans="1:6" x14ac:dyDescent="0.3">
      <c r="A103" s="26" t="s">
        <v>263</v>
      </c>
      <c r="B103" s="26">
        <v>3337.8042714843996</v>
      </c>
      <c r="C103" s="26">
        <v>175241.49613217896</v>
      </c>
      <c r="D103" s="27">
        <v>178579.30040366336</v>
      </c>
      <c r="E103" s="20">
        <f>SUM(B103/D103)</f>
        <v>1.8690879984071929E-2</v>
      </c>
      <c r="F103" s="14">
        <f>SUM(C103/D103)</f>
        <v>0.98130912001592807</v>
      </c>
    </row>
    <row r="104" spans="1:6" x14ac:dyDescent="0.3">
      <c r="A104" s="26" t="s">
        <v>194</v>
      </c>
      <c r="B104" s="26">
        <v>2687.4155646686249</v>
      </c>
      <c r="C104" s="26">
        <v>147862.4746479874</v>
      </c>
      <c r="D104" s="27">
        <v>150549.89021265603</v>
      </c>
      <c r="E104" s="20">
        <f>SUM(B104/D104)</f>
        <v>1.7850664393528108E-2</v>
      </c>
      <c r="F104" s="14">
        <f>SUM(C104/D104)</f>
        <v>0.98214933560647188</v>
      </c>
    </row>
    <row r="105" spans="1:6" x14ac:dyDescent="0.3">
      <c r="A105" s="26" t="s">
        <v>382</v>
      </c>
      <c r="B105" s="26">
        <v>349.2626049005512</v>
      </c>
      <c r="C105" s="26">
        <v>22053.861879134147</v>
      </c>
      <c r="D105" s="27">
        <v>22403.124484034699</v>
      </c>
      <c r="E105" s="20">
        <f>SUM(B105/D105)</f>
        <v>1.5589906003934796E-2</v>
      </c>
      <c r="F105" s="14">
        <f>SUM(C105/D105)</f>
        <v>0.98441009399606516</v>
      </c>
    </row>
    <row r="106" spans="1:6" x14ac:dyDescent="0.3">
      <c r="A106" s="26" t="s">
        <v>220</v>
      </c>
      <c r="B106" s="26">
        <v>352.50204499776203</v>
      </c>
      <c r="C106" s="26">
        <v>24004.350479968132</v>
      </c>
      <c r="D106" s="27">
        <v>24356.852524965896</v>
      </c>
      <c r="E106" s="20">
        <f>SUM(B106/D106)</f>
        <v>1.4472397229340107E-2</v>
      </c>
      <c r="F106" s="14">
        <f>SUM(C106/D106)</f>
        <v>0.98552760277065987</v>
      </c>
    </row>
    <row r="107" spans="1:6" x14ac:dyDescent="0.3">
      <c r="A107" s="26" t="s">
        <v>149</v>
      </c>
      <c r="B107" s="26">
        <v>68.559556442133996</v>
      </c>
      <c r="C107" s="26">
        <v>4809.1962287242604</v>
      </c>
      <c r="D107" s="27">
        <v>4877.7557851663942</v>
      </c>
      <c r="E107" s="20">
        <f>SUM(B107/D107)</f>
        <v>1.4055553303965839E-2</v>
      </c>
      <c r="F107" s="14">
        <f>SUM(C107/D107)</f>
        <v>0.9859444466960342</v>
      </c>
    </row>
    <row r="108" spans="1:6" x14ac:dyDescent="0.3">
      <c r="A108" s="26" t="s">
        <v>124</v>
      </c>
      <c r="B108" s="26">
        <v>43.084944428074898</v>
      </c>
      <c r="C108" s="26">
        <v>3541.6234319250098</v>
      </c>
      <c r="D108" s="27">
        <v>3584.7083763530845</v>
      </c>
      <c r="E108" s="20">
        <f>SUM(B108/D108)</f>
        <v>1.2019093299831413E-2</v>
      </c>
      <c r="F108" s="14">
        <f>SUM(C108/D108)</f>
        <v>0.98798090670016858</v>
      </c>
    </row>
    <row r="109" spans="1:6" x14ac:dyDescent="0.3">
      <c r="A109" s="26" t="s">
        <v>154</v>
      </c>
      <c r="B109" s="26">
        <v>3796.7765361241818</v>
      </c>
      <c r="C109" s="26">
        <v>346527.25167363894</v>
      </c>
      <c r="D109" s="27">
        <v>350324.02820976311</v>
      </c>
      <c r="E109" s="20">
        <f>SUM(B109/D109)</f>
        <v>1.0837899288628841E-2</v>
      </c>
      <c r="F109" s="14">
        <f>SUM(C109/D109)</f>
        <v>0.98916210071137123</v>
      </c>
    </row>
    <row r="110" spans="1:6" x14ac:dyDescent="0.3">
      <c r="A110" s="26" t="s">
        <v>50</v>
      </c>
      <c r="B110" s="26">
        <v>1168.962382343771</v>
      </c>
      <c r="C110" s="26">
        <v>110142.19014747083</v>
      </c>
      <c r="D110" s="27">
        <v>111311.1525298146</v>
      </c>
      <c r="E110" s="20">
        <f>SUM(B110/D110)</f>
        <v>1.050175436850917E-2</v>
      </c>
      <c r="F110" s="14">
        <f>SUM(C110/D110)</f>
        <v>0.9894982456314908</v>
      </c>
    </row>
    <row r="111" spans="1:6" x14ac:dyDescent="0.3">
      <c r="A111" s="26" t="s">
        <v>126</v>
      </c>
      <c r="B111" s="26">
        <v>1168.4606993297425</v>
      </c>
      <c r="C111" s="26">
        <v>118773.89349630239</v>
      </c>
      <c r="D111" s="27">
        <v>119942.35419563214</v>
      </c>
      <c r="E111" s="20">
        <f>SUM(B111/D111)</f>
        <v>9.7418523020143758E-3</v>
      </c>
      <c r="F111" s="14">
        <f>SUM(C111/D111)</f>
        <v>0.99025814769798559</v>
      </c>
    </row>
    <row r="112" spans="1:6" x14ac:dyDescent="0.3">
      <c r="A112" s="26" t="s">
        <v>238</v>
      </c>
      <c r="B112" s="26">
        <v>553.239729588709</v>
      </c>
      <c r="C112" s="26">
        <v>62046.407450036233</v>
      </c>
      <c r="D112" s="27">
        <v>62599.647179624939</v>
      </c>
      <c r="E112" s="20">
        <f>SUM(B112/D112)</f>
        <v>8.8377451713302722E-3</v>
      </c>
      <c r="F112" s="14">
        <f>SUM(C112/D112)</f>
        <v>0.99116225482866982</v>
      </c>
    </row>
    <row r="113" spans="1:6" x14ac:dyDescent="0.3">
      <c r="A113" s="26" t="s">
        <v>364</v>
      </c>
      <c r="B113" s="26">
        <v>1239.447366776632</v>
      </c>
      <c r="C113" s="26">
        <v>148180.41304961612</v>
      </c>
      <c r="D113" s="27">
        <v>149419.86041639277</v>
      </c>
      <c r="E113" s="20">
        <f>SUM(B113/D113)</f>
        <v>8.295064413275632E-3</v>
      </c>
      <c r="F113" s="14">
        <f>SUM(C113/D113)</f>
        <v>0.99170493558672435</v>
      </c>
    </row>
    <row r="114" spans="1:6" x14ac:dyDescent="0.3">
      <c r="A114" s="26" t="s">
        <v>112</v>
      </c>
      <c r="B114" s="26">
        <v>352.62628478680165</v>
      </c>
      <c r="C114" s="26">
        <v>54409.916841145525</v>
      </c>
      <c r="D114" s="27">
        <v>54762.543125932323</v>
      </c>
      <c r="E114" s="20">
        <f>SUM(B114/D114)</f>
        <v>6.4391875296203795E-3</v>
      </c>
      <c r="F114" s="14">
        <f>SUM(C114/D114)</f>
        <v>0.99356081247037964</v>
      </c>
    </row>
    <row r="115" spans="1:6" x14ac:dyDescent="0.3">
      <c r="A115" s="26" t="s">
        <v>23</v>
      </c>
      <c r="B115" s="26">
        <v>2174.1612648504047</v>
      </c>
      <c r="C115" s="26">
        <v>378346.23320094578</v>
      </c>
      <c r="D115" s="27">
        <v>380520.39446579618</v>
      </c>
      <c r="E115" s="20">
        <f>SUM(B115/D115)</f>
        <v>5.7136523993744394E-3</v>
      </c>
      <c r="F115" s="14">
        <f>SUM(C115/D115)</f>
        <v>0.99428634760062551</v>
      </c>
    </row>
    <row r="116" spans="1:6" x14ac:dyDescent="0.3">
      <c r="A116" s="26" t="s">
        <v>130</v>
      </c>
      <c r="B116" s="26">
        <v>864.53624705147297</v>
      </c>
      <c r="C116" s="26">
        <v>182662.285530022</v>
      </c>
      <c r="D116" s="27">
        <v>183526.82177707346</v>
      </c>
      <c r="E116" s="19">
        <f>SUM(B116/D116)</f>
        <v>4.7106806442799333E-3</v>
      </c>
      <c r="F116" s="14">
        <f>SUM(C116/D116)</f>
        <v>0.99528931935572007</v>
      </c>
    </row>
    <row r="117" spans="1:6" x14ac:dyDescent="0.3">
      <c r="A117" s="26" t="s">
        <v>289</v>
      </c>
      <c r="B117" s="26">
        <v>26.839001319260301</v>
      </c>
      <c r="C117" s="26">
        <v>8508.7700620885007</v>
      </c>
      <c r="D117" s="27">
        <v>8535.6090634077609</v>
      </c>
      <c r="E117" s="19">
        <f>SUM(B117/D117)</f>
        <v>3.1443569076188556E-3</v>
      </c>
      <c r="F117" s="14">
        <f>SUM(C117/D117)</f>
        <v>0.99685564309238117</v>
      </c>
    </row>
    <row r="118" spans="1:6" x14ac:dyDescent="0.3">
      <c r="A118" s="26" t="s">
        <v>73</v>
      </c>
      <c r="B118" s="26">
        <v>607.78421028457512</v>
      </c>
      <c r="C118" s="26">
        <v>197351.29327798905</v>
      </c>
      <c r="D118" s="27">
        <v>197959.07748827362</v>
      </c>
      <c r="E118" s="19">
        <f>SUM(B118/D118)</f>
        <v>3.070251781308579E-3</v>
      </c>
      <c r="F118" s="14">
        <f>SUM(C118/D118)</f>
        <v>0.99692974821869151</v>
      </c>
    </row>
    <row r="119" spans="1:6" x14ac:dyDescent="0.3">
      <c r="A119" s="26" t="s">
        <v>85</v>
      </c>
      <c r="B119" s="26">
        <v>522.14187916358401</v>
      </c>
      <c r="C119" s="26">
        <v>226722.13536630874</v>
      </c>
      <c r="D119" s="27">
        <v>227244.27724547233</v>
      </c>
      <c r="E119" s="19">
        <f>SUM(B119/D119)</f>
        <v>2.2977118961704777E-3</v>
      </c>
      <c r="F119" s="14">
        <f>SUM(C119/D119)</f>
        <v>0.99770228810382944</v>
      </c>
    </row>
    <row r="120" spans="1:6" x14ac:dyDescent="0.3">
      <c r="A120" s="26" t="s">
        <v>267</v>
      </c>
      <c r="B120" s="26">
        <v>723.83958336952185</v>
      </c>
      <c r="C120" s="26">
        <v>337972.12982115964</v>
      </c>
      <c r="D120" s="27">
        <v>338695.96940452914</v>
      </c>
      <c r="E120" s="19">
        <f>SUM(B120/D120)</f>
        <v>2.1371366911809562E-3</v>
      </c>
      <c r="F120" s="14">
        <f>SUM(C120/D120)</f>
        <v>0.99786286330881913</v>
      </c>
    </row>
    <row r="121" spans="1:6" x14ac:dyDescent="0.3">
      <c r="A121" s="26" t="s">
        <v>338</v>
      </c>
      <c r="B121" s="26">
        <v>14.821119955117901</v>
      </c>
      <c r="C121" s="26">
        <v>7017.6968555960466</v>
      </c>
      <c r="D121" s="27">
        <v>7032.5179755511645</v>
      </c>
      <c r="E121" s="19">
        <f>SUM(B121/D121)</f>
        <v>2.1075125590356296E-3</v>
      </c>
      <c r="F121" s="14">
        <f>SUM(C121/D121)</f>
        <v>0.99789248744096437</v>
      </c>
    </row>
    <row r="122" spans="1:6" x14ac:dyDescent="0.3">
      <c r="A122" s="26" t="s">
        <v>51</v>
      </c>
      <c r="B122" s="26">
        <v>889.13357593945886</v>
      </c>
      <c r="C122" s="26">
        <v>857072.53959826683</v>
      </c>
      <c r="D122" s="27">
        <v>857961.67317420628</v>
      </c>
      <c r="E122" s="19">
        <f>SUM(B122/D122)</f>
        <v>1.0363325119756522E-3</v>
      </c>
      <c r="F122" s="14">
        <f>SUM(C122/D122)</f>
        <v>0.99896366748802434</v>
      </c>
    </row>
    <row r="123" spans="1:6" x14ac:dyDescent="0.3">
      <c r="A123" s="26" t="s">
        <v>49</v>
      </c>
      <c r="B123" s="26">
        <v>4.8523653044093997</v>
      </c>
      <c r="C123" s="26">
        <v>7716.1600185914904</v>
      </c>
      <c r="D123" s="27">
        <v>7721.0123838958998</v>
      </c>
      <c r="E123" s="19">
        <f>SUM(B123/D123)</f>
        <v>6.2846231337877658E-4</v>
      </c>
      <c r="F123" s="14">
        <f>SUM(C123/D123)</f>
        <v>0.99937153768662124</v>
      </c>
    </row>
    <row r="124" spans="1:6" x14ac:dyDescent="0.3">
      <c r="A124" s="26" t="s">
        <v>449</v>
      </c>
      <c r="B124" s="26">
        <v>12.224010466740401</v>
      </c>
      <c r="C124" s="26">
        <v>47331.928750671599</v>
      </c>
      <c r="D124" s="27">
        <v>47344.152761138343</v>
      </c>
      <c r="E124" s="19">
        <f>SUM(B124/D124)</f>
        <v>2.5819472424426352E-4</v>
      </c>
      <c r="F124" s="14">
        <f>SUM(C124/D124)</f>
        <v>0.99974180527575562</v>
      </c>
    </row>
    <row r="125" spans="1:6" x14ac:dyDescent="0.3">
      <c r="A125" s="26" t="s">
        <v>66</v>
      </c>
      <c r="B125" s="26">
        <v>14.8660033408774</v>
      </c>
      <c r="C125" s="26">
        <v>105592.95213690749</v>
      </c>
      <c r="D125" s="27">
        <v>105607.81814024838</v>
      </c>
      <c r="E125" s="19">
        <f>SUM(B125/D125)</f>
        <v>1.4076612510955562E-4</v>
      </c>
      <c r="F125" s="14">
        <f>SUM(C125/D125)</f>
        <v>0.9998592338748904</v>
      </c>
    </row>
    <row r="126" spans="1:6" x14ac:dyDescent="0.3">
      <c r="A126" s="26" t="s">
        <v>75</v>
      </c>
      <c r="B126" s="26">
        <v>58.321406978445118</v>
      </c>
      <c r="C126" s="26">
        <v>441548.84048401064</v>
      </c>
      <c r="D126" s="27">
        <v>441607.16189098911</v>
      </c>
      <c r="E126" s="19">
        <f>SUM(B126/D126)</f>
        <v>1.3206626162653082E-4</v>
      </c>
      <c r="F126" s="14">
        <f>SUM(C126/D126)</f>
        <v>0.99986793373837346</v>
      </c>
    </row>
    <row r="127" spans="1:6" x14ac:dyDescent="0.3">
      <c r="A127" s="26" t="s">
        <v>119</v>
      </c>
      <c r="B127" s="26">
        <v>0.43971003206633003</v>
      </c>
      <c r="C127" s="26">
        <v>17457.348754065308</v>
      </c>
      <c r="D127" s="27">
        <v>17457.788464097375</v>
      </c>
      <c r="E127" s="19">
        <f>SUM(B127/D127)</f>
        <v>2.5187040899860306E-5</v>
      </c>
      <c r="F127" s="14">
        <f>SUM(C127/D127)</f>
        <v>0.99997481295910007</v>
      </c>
    </row>
    <row r="128" spans="1:6" x14ac:dyDescent="0.3">
      <c r="A128" s="26" t="s">
        <v>218</v>
      </c>
      <c r="B128" s="26">
        <v>9.7508014164010905</v>
      </c>
      <c r="C128" s="26">
        <v>1767695.169410866</v>
      </c>
      <c r="D128" s="27">
        <v>1767704.9202122823</v>
      </c>
      <c r="E128" s="19">
        <f>SUM(B128/D128)</f>
        <v>5.5160798077261246E-6</v>
      </c>
      <c r="F128" s="14">
        <f>SUM(C128/D128)</f>
        <v>0.9999944839201923</v>
      </c>
    </row>
    <row r="129" spans="1:6" x14ac:dyDescent="0.3">
      <c r="A129" s="26" t="s">
        <v>293</v>
      </c>
      <c r="B129" s="26">
        <v>0</v>
      </c>
      <c r="C129" s="26">
        <v>51106.708571158517</v>
      </c>
      <c r="D129" s="27">
        <v>51106.708571158517</v>
      </c>
      <c r="E129" s="19">
        <f>SUM(B129/D129)</f>
        <v>0</v>
      </c>
      <c r="F129" s="14">
        <f>SUM(C129/D129)</f>
        <v>1</v>
      </c>
    </row>
    <row r="130" spans="1:6" x14ac:dyDescent="0.3">
      <c r="A130" s="26" t="s">
        <v>343</v>
      </c>
      <c r="B130" s="26">
        <v>0</v>
      </c>
      <c r="C130" s="26">
        <v>22344.889378758511</v>
      </c>
      <c r="D130" s="27">
        <v>22344.889378758511</v>
      </c>
      <c r="E130" s="19">
        <f>SUM(B130/D130)</f>
        <v>0</v>
      </c>
      <c r="F130" s="14">
        <f>SUM(C130/D130)</f>
        <v>1</v>
      </c>
    </row>
    <row r="131" spans="1:6" x14ac:dyDescent="0.3">
      <c r="A131" s="26" t="s">
        <v>297</v>
      </c>
      <c r="B131" s="26">
        <v>0</v>
      </c>
      <c r="C131" s="26">
        <v>1136.8064558094038</v>
      </c>
      <c r="D131" s="27">
        <v>1136.8064558094038</v>
      </c>
      <c r="E131" s="19">
        <f>SUM(B131/D131)</f>
        <v>0</v>
      </c>
      <c r="F131" s="14">
        <f>SUM(C131/D131)</f>
        <v>1</v>
      </c>
    </row>
    <row r="132" spans="1:6" x14ac:dyDescent="0.3">
      <c r="A132" s="26" t="s">
        <v>301</v>
      </c>
      <c r="B132" s="26">
        <v>0</v>
      </c>
      <c r="C132" s="26">
        <v>7248.1331515842803</v>
      </c>
      <c r="D132" s="27">
        <v>7248.1331515842803</v>
      </c>
      <c r="E132" s="19">
        <f>SUM(B132/D132)</f>
        <v>0</v>
      </c>
      <c r="F132" s="14">
        <f>SUM(C132/D132)</f>
        <v>1</v>
      </c>
    </row>
    <row r="133" spans="1:6" x14ac:dyDescent="0.3">
      <c r="A133" s="26" t="s">
        <v>197</v>
      </c>
      <c r="B133" s="26">
        <v>0</v>
      </c>
      <c r="C133" s="26">
        <v>17116.545307520621</v>
      </c>
      <c r="D133" s="27">
        <v>17116.545307520621</v>
      </c>
      <c r="E133" s="19">
        <f>SUM(B133/D133)</f>
        <v>0</v>
      </c>
      <c r="F133" s="14">
        <f>SUM(C133/D133)</f>
        <v>1</v>
      </c>
    </row>
    <row r="134" spans="1:6" x14ac:dyDescent="0.3">
      <c r="A134" s="26" t="s">
        <v>302</v>
      </c>
      <c r="B134" s="26">
        <v>0</v>
      </c>
      <c r="C134" s="26">
        <v>75703.871254014986</v>
      </c>
      <c r="D134" s="27">
        <v>75703.871254014986</v>
      </c>
      <c r="E134" s="19">
        <f>SUM(B134/D134)</f>
        <v>0</v>
      </c>
      <c r="F134" s="14">
        <f>SUM(C134/D134)</f>
        <v>1</v>
      </c>
    </row>
    <row r="135" spans="1:6" x14ac:dyDescent="0.3">
      <c r="A135" s="26" t="s">
        <v>408</v>
      </c>
      <c r="B135" s="26">
        <v>0</v>
      </c>
      <c r="C135" s="26">
        <v>251.58329704347</v>
      </c>
      <c r="D135" s="27">
        <v>251.58329704347</v>
      </c>
      <c r="E135" s="19">
        <f>SUM(B135/D135)</f>
        <v>0</v>
      </c>
      <c r="F135" s="14">
        <f>SUM(C135/D135)</f>
        <v>1</v>
      </c>
    </row>
    <row r="136" spans="1:6" x14ac:dyDescent="0.3">
      <c r="A136" s="26" t="s">
        <v>201</v>
      </c>
      <c r="B136" s="26">
        <v>0</v>
      </c>
      <c r="C136" s="26">
        <v>113981.13113372019</v>
      </c>
      <c r="D136" s="27">
        <v>113981.13113372019</v>
      </c>
      <c r="E136" s="19">
        <f>SUM(B136/D136)</f>
        <v>0</v>
      </c>
      <c r="F136" s="14">
        <f>SUM(C136/D136)</f>
        <v>1</v>
      </c>
    </row>
    <row r="137" spans="1:6" x14ac:dyDescent="0.3">
      <c r="A137" s="26" t="s">
        <v>350</v>
      </c>
      <c r="B137" s="26">
        <v>0</v>
      </c>
      <c r="C137" s="26">
        <v>6977.3574054125202</v>
      </c>
      <c r="D137" s="27">
        <v>6977.3574054125202</v>
      </c>
      <c r="E137" s="19">
        <f>SUM(B137/D137)</f>
        <v>0</v>
      </c>
      <c r="F137" s="14">
        <f>SUM(C137/D137)</f>
        <v>1</v>
      </c>
    </row>
    <row r="138" spans="1:6" x14ac:dyDescent="0.3">
      <c r="A138" s="17" t="s">
        <v>307</v>
      </c>
      <c r="B138" s="17">
        <v>0</v>
      </c>
      <c r="C138" s="17">
        <v>579.88548499706201</v>
      </c>
      <c r="D138" s="23">
        <v>579.88548499706201</v>
      </c>
      <c r="E138" s="28">
        <f>SUM(B138/D138)</f>
        <v>0</v>
      </c>
      <c r="F138" s="28">
        <f>SUM(C138/D138)</f>
        <v>1</v>
      </c>
    </row>
    <row r="139" spans="1:6" x14ac:dyDescent="0.3">
      <c r="A139" s="26" t="s">
        <v>357</v>
      </c>
      <c r="B139" s="26">
        <v>0</v>
      </c>
      <c r="C139" s="26">
        <v>86314.959955578772</v>
      </c>
      <c r="D139" s="27">
        <v>86314.959955578772</v>
      </c>
      <c r="E139" s="19">
        <f>SUM(B139/D139)</f>
        <v>0</v>
      </c>
      <c r="F139" s="14">
        <f>SUM(C139/D139)</f>
        <v>1</v>
      </c>
    </row>
    <row r="140" spans="1:6" x14ac:dyDescent="0.3">
      <c r="A140" s="26" t="s">
        <v>360</v>
      </c>
      <c r="B140" s="26">
        <v>0</v>
      </c>
      <c r="C140" s="26">
        <v>21401.10601363987</v>
      </c>
      <c r="D140" s="27">
        <v>21401.10601363987</v>
      </c>
      <c r="E140" s="19">
        <f>SUM(B140/D140)</f>
        <v>0</v>
      </c>
      <c r="F140" s="14">
        <f>SUM(C140/D140)</f>
        <v>1</v>
      </c>
    </row>
    <row r="141" spans="1:6" x14ac:dyDescent="0.3">
      <c r="A141" s="26" t="s">
        <v>363</v>
      </c>
      <c r="B141" s="26">
        <v>0</v>
      </c>
      <c r="C141" s="26">
        <v>1994.4949468702521</v>
      </c>
      <c r="D141" s="27">
        <v>1994.4949468702521</v>
      </c>
      <c r="E141" s="19">
        <f>SUM(B141/D141)</f>
        <v>0</v>
      </c>
      <c r="F141" s="14">
        <f>SUM(C141/D141)</f>
        <v>1</v>
      </c>
    </row>
    <row r="142" spans="1:6" x14ac:dyDescent="0.3">
      <c r="A142" s="26" t="s">
        <v>84</v>
      </c>
      <c r="B142" s="26">
        <v>0</v>
      </c>
      <c r="C142" s="26">
        <v>693.83471055246605</v>
      </c>
      <c r="D142" s="27">
        <v>693.83471055246605</v>
      </c>
      <c r="E142" s="19">
        <f>SUM(B142/D142)</f>
        <v>0</v>
      </c>
      <c r="F142" s="14">
        <f>SUM(C142/D142)</f>
        <v>1</v>
      </c>
    </row>
    <row r="143" spans="1:6" x14ac:dyDescent="0.3">
      <c r="A143" s="26" t="s">
        <v>379</v>
      </c>
      <c r="B143" s="26">
        <v>0</v>
      </c>
      <c r="C143" s="26">
        <v>652.86714269718095</v>
      </c>
      <c r="D143" s="27">
        <v>652.86714269718095</v>
      </c>
      <c r="E143" s="19">
        <f>SUM(B143/D143)</f>
        <v>0</v>
      </c>
      <c r="F143" s="14">
        <f>SUM(C143/D143)</f>
        <v>1</v>
      </c>
    </row>
    <row r="144" spans="1:6" x14ac:dyDescent="0.3">
      <c r="A144" s="26" t="s">
        <v>209</v>
      </c>
      <c r="B144" s="26">
        <v>0</v>
      </c>
      <c r="C144" s="26">
        <v>61635.460756621876</v>
      </c>
      <c r="D144" s="27">
        <v>61635.460756621876</v>
      </c>
      <c r="E144" s="19">
        <f>SUM(B144/D144)</f>
        <v>0</v>
      </c>
      <c r="F144" s="14">
        <f>SUM(C144/D144)</f>
        <v>1</v>
      </c>
    </row>
    <row r="145" spans="1:6" x14ac:dyDescent="0.3">
      <c r="A145" s="26" t="s">
        <v>219</v>
      </c>
      <c r="B145" s="26">
        <v>0</v>
      </c>
      <c r="C145" s="26">
        <v>10007.77789755575</v>
      </c>
      <c r="D145" s="27">
        <v>10007.77789755575</v>
      </c>
      <c r="E145" s="19">
        <f>SUM(B145/D145)</f>
        <v>0</v>
      </c>
      <c r="F145" s="14">
        <f>SUM(C145/D145)</f>
        <v>1</v>
      </c>
    </row>
    <row r="146" spans="1:6" x14ac:dyDescent="0.3">
      <c r="A146" s="26" t="s">
        <v>444</v>
      </c>
      <c r="B146" s="26">
        <v>0</v>
      </c>
      <c r="C146" s="26">
        <v>1520.5582307913151</v>
      </c>
      <c r="D146" s="27">
        <v>1520.5582307913151</v>
      </c>
      <c r="E146" s="19">
        <f>SUM(B146/D146)</f>
        <v>0</v>
      </c>
      <c r="F146" s="14">
        <f>SUM(C146/D146)</f>
        <v>1</v>
      </c>
    </row>
    <row r="147" spans="1:6" x14ac:dyDescent="0.3">
      <c r="A147" s="26" t="s">
        <v>235</v>
      </c>
      <c r="B147" s="26">
        <v>0</v>
      </c>
      <c r="C147" s="26">
        <v>42336.262353661987</v>
      </c>
      <c r="D147" s="27">
        <v>42336.262353661987</v>
      </c>
      <c r="E147" s="19">
        <f>SUM(B147/D147)</f>
        <v>0</v>
      </c>
      <c r="F147" s="14">
        <f>SUM(C147/D147)</f>
        <v>1</v>
      </c>
    </row>
    <row r="148" spans="1:6" x14ac:dyDescent="0.3">
      <c r="A148" s="26" t="s">
        <v>117</v>
      </c>
      <c r="B148" s="26">
        <v>0</v>
      </c>
      <c r="C148" s="26">
        <v>577.56462965366495</v>
      </c>
      <c r="D148" s="27">
        <v>577.56462965366495</v>
      </c>
      <c r="E148" s="19">
        <f>SUM(B148/D148)</f>
        <v>0</v>
      </c>
      <c r="F148" s="14">
        <f>SUM(C148/D148)</f>
        <v>1</v>
      </c>
    </row>
    <row r="149" spans="1:6" x14ac:dyDescent="0.3">
      <c r="A149" s="26" t="s">
        <v>447</v>
      </c>
      <c r="B149" s="26">
        <v>0</v>
      </c>
      <c r="C149" s="26">
        <v>16584.760580665508</v>
      </c>
      <c r="D149" s="27">
        <v>16584.760580665508</v>
      </c>
      <c r="E149" s="19">
        <f>SUM(B149/D149)</f>
        <v>0</v>
      </c>
      <c r="F149" s="14">
        <f>SUM(C149/D149)</f>
        <v>1</v>
      </c>
    </row>
    <row r="150" spans="1:6" x14ac:dyDescent="0.3">
      <c r="A150" s="26" t="s">
        <v>127</v>
      </c>
      <c r="B150" s="26">
        <v>0</v>
      </c>
      <c r="C150" s="26">
        <v>991.01078458803499</v>
      </c>
      <c r="D150" s="27">
        <v>991.01078458803499</v>
      </c>
      <c r="E150" s="19">
        <f>SUM(B150/D150)</f>
        <v>0</v>
      </c>
      <c r="F150" s="14">
        <f>SUM(C150/D150)</f>
        <v>1</v>
      </c>
    </row>
    <row r="151" spans="1:6" x14ac:dyDescent="0.3">
      <c r="A151" s="26" t="s">
        <v>257</v>
      </c>
      <c r="B151" s="26">
        <v>0</v>
      </c>
      <c r="C151" s="26">
        <v>60840.251156146434</v>
      </c>
      <c r="D151" s="27">
        <v>60840.251156146434</v>
      </c>
      <c r="E151" s="19">
        <f>SUM(B151/D151)</f>
        <v>0</v>
      </c>
      <c r="F151" s="14">
        <f>SUM(C151/D151)</f>
        <v>1</v>
      </c>
    </row>
    <row r="152" spans="1:6" x14ac:dyDescent="0.3">
      <c r="A152" s="26" t="s">
        <v>388</v>
      </c>
      <c r="B152" s="26">
        <v>0</v>
      </c>
      <c r="C152" s="26">
        <v>8526.7398580256795</v>
      </c>
      <c r="D152" s="27">
        <v>8526.7398580256795</v>
      </c>
      <c r="E152" s="19">
        <f>SUM(B152/D152)</f>
        <v>0</v>
      </c>
      <c r="F152" s="14">
        <f>SUM(C152/D152)</f>
        <v>1</v>
      </c>
    </row>
    <row r="153" spans="1:6" x14ac:dyDescent="0.3">
      <c r="A153" s="26" t="s">
        <v>392</v>
      </c>
      <c r="B153" s="26">
        <v>0</v>
      </c>
      <c r="C153" s="26">
        <v>9257.8728393170786</v>
      </c>
      <c r="D153" s="27">
        <v>9257.8728393170786</v>
      </c>
      <c r="E153" s="19">
        <f>SUM(B153/D153)</f>
        <v>0</v>
      </c>
      <c r="F153" s="14">
        <f>SUM(C153/D153)</f>
        <v>1</v>
      </c>
    </row>
    <row r="154" spans="1:6" x14ac:dyDescent="0.3">
      <c r="A154" s="26" t="s">
        <v>259</v>
      </c>
      <c r="B154" s="26">
        <v>0</v>
      </c>
      <c r="C154" s="26">
        <v>88139.693814933402</v>
      </c>
      <c r="D154" s="27">
        <v>88139.693814933402</v>
      </c>
      <c r="E154" s="19">
        <f>SUM(B154/D154)</f>
        <v>0</v>
      </c>
      <c r="F154" s="14">
        <f>SUM(C154/D154)</f>
        <v>1</v>
      </c>
    </row>
    <row r="155" spans="1:6" x14ac:dyDescent="0.3">
      <c r="A155" s="26" t="s">
        <v>260</v>
      </c>
      <c r="B155" s="26">
        <v>0</v>
      </c>
      <c r="C155" s="26">
        <v>51134.36119143309</v>
      </c>
      <c r="D155" s="27">
        <v>51134.36119143309</v>
      </c>
      <c r="E155" s="19">
        <f>SUM(B155/D155)</f>
        <v>0</v>
      </c>
      <c r="F155" s="14">
        <f>SUM(C155/D155)</f>
        <v>1</v>
      </c>
    </row>
    <row r="156" spans="1:6" x14ac:dyDescent="0.3">
      <c r="A156" s="26" t="s">
        <v>131</v>
      </c>
      <c r="B156" s="26">
        <v>0</v>
      </c>
      <c r="C156" s="26">
        <v>2583.5974456469321</v>
      </c>
      <c r="D156" s="27">
        <v>2583.5974456469321</v>
      </c>
      <c r="E156" s="19">
        <f>SUM(B156/D156)</f>
        <v>0</v>
      </c>
      <c r="F156" s="14">
        <f>SUM(C156/D156)</f>
        <v>1</v>
      </c>
    </row>
    <row r="157" spans="1:6" x14ac:dyDescent="0.3">
      <c r="A157" s="26" t="s">
        <v>264</v>
      </c>
      <c r="B157" s="26">
        <v>0</v>
      </c>
      <c r="C157" s="26">
        <v>1486.5895589004799</v>
      </c>
      <c r="D157" s="27">
        <v>1486.5895589004799</v>
      </c>
      <c r="E157" s="19">
        <f>SUM(B157/D157)</f>
        <v>0</v>
      </c>
      <c r="F157" s="14">
        <f>SUM(C157/D157)</f>
        <v>1</v>
      </c>
    </row>
    <row r="158" spans="1:6" x14ac:dyDescent="0.3">
      <c r="A158" s="26" t="s">
        <v>132</v>
      </c>
      <c r="B158" s="26">
        <v>0</v>
      </c>
      <c r="C158" s="26">
        <v>52246.963241829377</v>
      </c>
      <c r="D158" s="27">
        <v>52246.963241829377</v>
      </c>
      <c r="E158" s="19">
        <f>SUM(B158/D158)</f>
        <v>0</v>
      </c>
      <c r="F158" s="14">
        <f>SUM(C158/D158)</f>
        <v>1</v>
      </c>
    </row>
    <row r="159" spans="1:6" x14ac:dyDescent="0.3">
      <c r="A159" s="26" t="s">
        <v>134</v>
      </c>
      <c r="B159" s="26">
        <v>0</v>
      </c>
      <c r="C159" s="26">
        <v>607.48219438953902</v>
      </c>
      <c r="D159" s="27">
        <v>607.48219438953902</v>
      </c>
      <c r="E159" s="19">
        <f>SUM(B159/D159)</f>
        <v>0</v>
      </c>
      <c r="F159" s="14">
        <f>SUM(C159/D159)</f>
        <v>1</v>
      </c>
    </row>
    <row r="160" spans="1:6" x14ac:dyDescent="0.3">
      <c r="A160" s="26" t="s">
        <v>320</v>
      </c>
      <c r="B160" s="26">
        <v>0</v>
      </c>
      <c r="C160" s="26">
        <v>15686.08578669015</v>
      </c>
      <c r="D160" s="27">
        <v>15686.08578669015</v>
      </c>
      <c r="E160" s="19">
        <f>SUM(B160/D160)</f>
        <v>0</v>
      </c>
      <c r="F160" s="14">
        <f>SUM(C160/D160)</f>
        <v>1</v>
      </c>
    </row>
    <row r="161" spans="1:6" x14ac:dyDescent="0.3">
      <c r="A161" s="26" t="s">
        <v>137</v>
      </c>
      <c r="B161" s="26">
        <v>0</v>
      </c>
      <c r="C161" s="26">
        <v>17309.967395101376</v>
      </c>
      <c r="D161" s="27">
        <v>17309.967395101376</v>
      </c>
      <c r="E161" s="19">
        <f>SUM(B161/D161)</f>
        <v>0</v>
      </c>
      <c r="F161" s="14">
        <f>SUM(C161/D161)</f>
        <v>1</v>
      </c>
    </row>
    <row r="162" spans="1:6" x14ac:dyDescent="0.3">
      <c r="A162" s="26" t="s">
        <v>340</v>
      </c>
      <c r="B162" s="26">
        <v>0</v>
      </c>
      <c r="C162" s="26">
        <v>1603.59916727222</v>
      </c>
      <c r="D162" s="27">
        <v>1603.59916727222</v>
      </c>
      <c r="E162" s="19">
        <f>SUM(B162/D162)</f>
        <v>0</v>
      </c>
      <c r="F162" s="14">
        <f>SUM(C162/D162)</f>
        <v>1</v>
      </c>
    </row>
    <row r="163" spans="1:6" x14ac:dyDescent="0.3">
      <c r="A163" s="26" t="s">
        <v>272</v>
      </c>
      <c r="B163" s="26">
        <v>0</v>
      </c>
      <c r="C163" s="26">
        <v>57206.634215059988</v>
      </c>
      <c r="D163" s="27">
        <v>57206.634215059988</v>
      </c>
      <c r="E163" s="19">
        <f>SUM(B163/D163)</f>
        <v>0</v>
      </c>
      <c r="F163" s="14">
        <f>SUM(C163/D163)</f>
        <v>1</v>
      </c>
    </row>
  </sheetData>
  <sortState ref="A1:F626">
    <sortCondition descending="1" ref="E1:E626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workbookViewId="0">
      <selection activeCell="A89" sqref="A89"/>
    </sheetView>
  </sheetViews>
  <sheetFormatPr defaultColWidth="19.77734375" defaultRowHeight="14.4" x14ac:dyDescent="0.3"/>
  <cols>
    <col min="1" max="1" width="35" style="24" customWidth="1"/>
    <col min="2" max="3" width="19.77734375" style="24"/>
    <col min="4" max="4" width="19.77734375" style="25"/>
    <col min="5" max="5" width="11.33203125" style="11" customWidth="1"/>
    <col min="6" max="6" width="13.88671875" style="11" customWidth="1"/>
    <col min="7" max="16384" width="19.77734375" style="24"/>
  </cols>
  <sheetData>
    <row r="1" spans="1:6" s="10" customFormat="1" x14ac:dyDescent="0.3">
      <c r="A1" s="10" t="s">
        <v>456</v>
      </c>
      <c r="B1" s="10" t="s">
        <v>459</v>
      </c>
      <c r="C1" s="10" t="s">
        <v>460</v>
      </c>
      <c r="D1" s="22" t="s">
        <v>461</v>
      </c>
      <c r="E1" s="11" t="s">
        <v>465</v>
      </c>
      <c r="F1" s="11" t="s">
        <v>463</v>
      </c>
    </row>
    <row r="2" spans="1:6" x14ac:dyDescent="0.3">
      <c r="A2" s="26" t="s">
        <v>328</v>
      </c>
      <c r="B2" s="26">
        <v>81095.445533697697</v>
      </c>
      <c r="C2" s="26">
        <v>130431.23385901142</v>
      </c>
      <c r="D2" s="27">
        <v>211526.67939270911</v>
      </c>
      <c r="E2" s="21">
        <f>SUM(B2/D2)</f>
        <v>0.38338164134435371</v>
      </c>
      <c r="F2" s="14">
        <f>SUM(C2/D2)</f>
        <v>0.6166183586556464</v>
      </c>
    </row>
    <row r="3" spans="1:6" x14ac:dyDescent="0.3">
      <c r="A3" s="26" t="s">
        <v>330</v>
      </c>
      <c r="B3" s="26">
        <v>225521.15148057026</v>
      </c>
      <c r="C3" s="26">
        <v>159372.37504469921</v>
      </c>
      <c r="D3" s="27">
        <v>384893.5265252695</v>
      </c>
      <c r="E3" s="21">
        <f>SUM(B3/D3)</f>
        <v>0.5859312665414862</v>
      </c>
      <c r="F3" s="14">
        <f>SUM(C3/D3)</f>
        <v>0.41406873345851375</v>
      </c>
    </row>
    <row r="4" spans="1:6" x14ac:dyDescent="0.3">
      <c r="A4" s="26" t="s">
        <v>281</v>
      </c>
      <c r="B4" s="26">
        <v>42115.972553568281</v>
      </c>
      <c r="C4" s="26">
        <v>61079.689719695598</v>
      </c>
      <c r="D4" s="27">
        <v>103195.66227326388</v>
      </c>
      <c r="E4" s="21">
        <f>SUM(B4/D4)</f>
        <v>0.40811766333786847</v>
      </c>
      <c r="F4" s="14">
        <f>SUM(C4/D4)</f>
        <v>0.59188233666213153</v>
      </c>
    </row>
    <row r="5" spans="1:6" x14ac:dyDescent="0.3">
      <c r="A5" s="26" t="s">
        <v>10</v>
      </c>
      <c r="B5" s="26">
        <v>16718.879779885348</v>
      </c>
      <c r="C5" s="26">
        <v>14129.580333744098</v>
      </c>
      <c r="D5" s="27">
        <v>30848.460113629444</v>
      </c>
      <c r="E5" s="21">
        <f>SUM(B5/D5)</f>
        <v>0.54196805021391081</v>
      </c>
      <c r="F5" s="14">
        <f>SUM(C5/D5)</f>
        <v>0.45803194978608919</v>
      </c>
    </row>
    <row r="6" spans="1:6" x14ac:dyDescent="0.3">
      <c r="A6" s="26" t="s">
        <v>17</v>
      </c>
      <c r="B6" s="26">
        <v>81.153930301693094</v>
      </c>
      <c r="C6" s="26">
        <v>3543.1863906207773</v>
      </c>
      <c r="D6" s="27">
        <v>3624.3403209224703</v>
      </c>
      <c r="E6" s="20">
        <f>SUM(B6/D6)</f>
        <v>2.2391365908220707E-2</v>
      </c>
      <c r="F6" s="14">
        <f>SUM(C6/D6)</f>
        <v>0.97760863409177934</v>
      </c>
    </row>
    <row r="7" spans="1:6" x14ac:dyDescent="0.3">
      <c r="A7" s="26" t="s">
        <v>18</v>
      </c>
      <c r="B7" s="26">
        <v>52438.219590186112</v>
      </c>
      <c r="C7" s="26">
        <v>514039.48766246426</v>
      </c>
      <c r="D7" s="27">
        <v>566477.70725265041</v>
      </c>
      <c r="E7" s="20">
        <f>SUM(B7/D7)</f>
        <v>9.2568902392479391E-2</v>
      </c>
      <c r="F7" s="14">
        <f>SUM(C7/D7)</f>
        <v>0.90743109760752061</v>
      </c>
    </row>
    <row r="8" spans="1:6" x14ac:dyDescent="0.3">
      <c r="A8" s="26" t="s">
        <v>289</v>
      </c>
      <c r="B8" s="26">
        <v>26.839001319260301</v>
      </c>
      <c r="C8" s="26">
        <v>8508.7700620885007</v>
      </c>
      <c r="D8" s="27">
        <v>8535.6090634077609</v>
      </c>
      <c r="E8" s="19">
        <f>SUM(B8/D8)</f>
        <v>3.1443569076188556E-3</v>
      </c>
      <c r="F8" s="14">
        <f>SUM(C8/D8)</f>
        <v>0.99685564309238117</v>
      </c>
    </row>
    <row r="9" spans="1:6" x14ac:dyDescent="0.3">
      <c r="A9" s="26" t="s">
        <v>19</v>
      </c>
      <c r="B9" s="26">
        <v>54268.378286273175</v>
      </c>
      <c r="C9" s="26">
        <v>333628.25955709309</v>
      </c>
      <c r="D9" s="27">
        <v>387896.63784336625</v>
      </c>
      <c r="E9" s="14">
        <f>SUM(B9/D9)</f>
        <v>0.13990422445524495</v>
      </c>
      <c r="F9" s="14">
        <f>SUM(C9/D9)</f>
        <v>0.86009577554475514</v>
      </c>
    </row>
    <row r="10" spans="1:6" x14ac:dyDescent="0.3">
      <c r="A10" s="26" t="s">
        <v>23</v>
      </c>
      <c r="B10" s="26">
        <v>2174.1612648504047</v>
      </c>
      <c r="C10" s="26">
        <v>378346.23320094578</v>
      </c>
      <c r="D10" s="27">
        <v>380520.39446579618</v>
      </c>
      <c r="E10" s="20">
        <f>SUM(B10/D10)</f>
        <v>5.7136523993744394E-3</v>
      </c>
      <c r="F10" s="14">
        <f>SUM(C10/D10)</f>
        <v>0.99428634760062551</v>
      </c>
    </row>
    <row r="11" spans="1:6" x14ac:dyDescent="0.3">
      <c r="A11" s="26" t="s">
        <v>175</v>
      </c>
      <c r="B11" s="26">
        <v>45799.5893394003</v>
      </c>
      <c r="C11" s="26">
        <v>293511.1910536518</v>
      </c>
      <c r="D11" s="27">
        <v>339310.78039305209</v>
      </c>
      <c r="E11" s="14">
        <f>SUM(B11/D11)</f>
        <v>0.13497829124776642</v>
      </c>
      <c r="F11" s="14">
        <f>SUM(C11/D11)</f>
        <v>0.86502170875223361</v>
      </c>
    </row>
    <row r="12" spans="1:6" x14ac:dyDescent="0.3">
      <c r="A12" s="26" t="s">
        <v>45</v>
      </c>
      <c r="B12" s="26">
        <v>121821.82077837392</v>
      </c>
      <c r="C12" s="26">
        <v>150752.96475184249</v>
      </c>
      <c r="D12" s="27">
        <v>272574.78553021641</v>
      </c>
      <c r="E12" s="21">
        <f>SUM(B12/D12)</f>
        <v>0.44692989684062068</v>
      </c>
      <c r="F12" s="14">
        <f>SUM(C12/D12)</f>
        <v>0.55307010315937932</v>
      </c>
    </row>
    <row r="13" spans="1:6" x14ac:dyDescent="0.3">
      <c r="A13" s="26" t="s">
        <v>48</v>
      </c>
      <c r="B13" s="26">
        <v>27980.029908407458</v>
      </c>
      <c r="C13" s="26">
        <v>5770.0612925767891</v>
      </c>
      <c r="D13" s="27">
        <v>33750.091200984243</v>
      </c>
      <c r="E13" s="21">
        <f>SUM(B13/D13)</f>
        <v>0.82903568294925034</v>
      </c>
      <c r="F13" s="14">
        <f>SUM(C13/D13)</f>
        <v>0.17096431705074974</v>
      </c>
    </row>
    <row r="14" spans="1:6" x14ac:dyDescent="0.3">
      <c r="A14" s="26" t="s">
        <v>178</v>
      </c>
      <c r="B14" s="26">
        <v>122383.32630581269</v>
      </c>
      <c r="C14" s="26">
        <v>32301.840228563124</v>
      </c>
      <c r="D14" s="27">
        <v>154685.16653437581</v>
      </c>
      <c r="E14" s="21">
        <f>SUM(B14/D14)</f>
        <v>0.79117687266164172</v>
      </c>
      <c r="F14" s="14">
        <f>SUM(C14/D14)</f>
        <v>0.20882312733835834</v>
      </c>
    </row>
    <row r="15" spans="1:6" x14ac:dyDescent="0.3">
      <c r="A15" s="26" t="s">
        <v>425</v>
      </c>
      <c r="B15" s="26">
        <v>24196.788460352003</v>
      </c>
      <c r="C15" s="26">
        <v>2730.3054584781544</v>
      </c>
      <c r="D15" s="27">
        <v>26927.093918830156</v>
      </c>
      <c r="E15" s="21">
        <f>SUM(B15/D15)</f>
        <v>0.8986037829886705</v>
      </c>
      <c r="F15" s="14">
        <f>SUM(C15/D15)</f>
        <v>0.10139621701132953</v>
      </c>
    </row>
    <row r="16" spans="1:6" x14ac:dyDescent="0.3">
      <c r="A16" s="26" t="s">
        <v>180</v>
      </c>
      <c r="B16" s="26">
        <v>58022.820045478817</v>
      </c>
      <c r="C16" s="26">
        <v>26912.143396350766</v>
      </c>
      <c r="D16" s="27">
        <v>84934.963441829575</v>
      </c>
      <c r="E16" s="21">
        <f>SUM(B16/D16)</f>
        <v>0.68314411043712997</v>
      </c>
      <c r="F16" s="14">
        <f>SUM(C16/D16)</f>
        <v>0.31685588956287014</v>
      </c>
    </row>
    <row r="17" spans="1:6" x14ac:dyDescent="0.3">
      <c r="A17" s="26" t="s">
        <v>293</v>
      </c>
      <c r="B17" s="26">
        <v>0</v>
      </c>
      <c r="C17" s="26">
        <v>51106.708571158517</v>
      </c>
      <c r="D17" s="27">
        <v>51106.708571158517</v>
      </c>
      <c r="E17" s="19">
        <f>SUM(B17/D17)</f>
        <v>0</v>
      </c>
      <c r="F17" s="14">
        <f>SUM(C17/D17)</f>
        <v>1</v>
      </c>
    </row>
    <row r="18" spans="1:6" x14ac:dyDescent="0.3">
      <c r="A18" s="26" t="s">
        <v>294</v>
      </c>
      <c r="B18" s="26">
        <v>16009.969852200953</v>
      </c>
      <c r="C18" s="26">
        <v>26660.714661714326</v>
      </c>
      <c r="D18" s="27">
        <v>42670.684513915279</v>
      </c>
      <c r="E18" s="21">
        <f>SUM(B18/D18)</f>
        <v>0.37519833662335467</v>
      </c>
      <c r="F18" s="14">
        <f>SUM(C18/D18)</f>
        <v>0.62480166337664533</v>
      </c>
    </row>
    <row r="19" spans="1:6" x14ac:dyDescent="0.3">
      <c r="A19" s="26" t="s">
        <v>405</v>
      </c>
      <c r="B19" s="26">
        <v>12338.505001858624</v>
      </c>
      <c r="C19" s="26">
        <v>3688.8713580834919</v>
      </c>
      <c r="D19" s="27">
        <v>16027.376359942116</v>
      </c>
      <c r="E19" s="21">
        <f>SUM(B19/D19)</f>
        <v>0.76983935016942384</v>
      </c>
      <c r="F19" s="14">
        <f>SUM(C19/D19)</f>
        <v>0.23016064983057616</v>
      </c>
    </row>
    <row r="20" spans="1:6" x14ac:dyDescent="0.3">
      <c r="A20" s="26" t="s">
        <v>49</v>
      </c>
      <c r="B20" s="26">
        <v>4.8523653044093997</v>
      </c>
      <c r="C20" s="26">
        <v>7716.1600185914904</v>
      </c>
      <c r="D20" s="27">
        <v>7721.0123838958998</v>
      </c>
      <c r="E20" s="19">
        <f>SUM(B20/D20)</f>
        <v>6.2846231337877658E-4</v>
      </c>
      <c r="F20" s="14">
        <f>SUM(C20/D20)</f>
        <v>0.99937153768662124</v>
      </c>
    </row>
    <row r="21" spans="1:6" x14ac:dyDescent="0.3">
      <c r="A21" s="26" t="s">
        <v>343</v>
      </c>
      <c r="B21" s="26">
        <v>0</v>
      </c>
      <c r="C21" s="26">
        <v>22344.889378758511</v>
      </c>
      <c r="D21" s="27">
        <v>22344.889378758511</v>
      </c>
      <c r="E21" s="19">
        <f>SUM(B21/D21)</f>
        <v>0</v>
      </c>
      <c r="F21" s="14">
        <f>SUM(C21/D21)</f>
        <v>1</v>
      </c>
    </row>
    <row r="22" spans="1:6" x14ac:dyDescent="0.3">
      <c r="A22" s="26" t="s">
        <v>185</v>
      </c>
      <c r="B22" s="26">
        <v>40497.662000852499</v>
      </c>
      <c r="C22" s="26">
        <v>150346.65777076615</v>
      </c>
      <c r="D22" s="27">
        <v>190844.31977161864</v>
      </c>
      <c r="E22" s="21">
        <f>SUM(B22/D22)</f>
        <v>0.2122026060262921</v>
      </c>
      <c r="F22" s="14">
        <f>SUM(C22/D22)</f>
        <v>0.78779739397370796</v>
      </c>
    </row>
    <row r="23" spans="1:6" x14ac:dyDescent="0.3">
      <c r="A23" s="26" t="s">
        <v>190</v>
      </c>
      <c r="B23" s="26">
        <v>49304.473896981057</v>
      </c>
      <c r="C23" s="26">
        <v>87100.904549851723</v>
      </c>
      <c r="D23" s="27">
        <v>136405.37844683276</v>
      </c>
      <c r="E23" s="21">
        <f>SUM(B23/D23)</f>
        <v>0.36145549727130916</v>
      </c>
      <c r="F23" s="14">
        <f>SUM(C23/D23)</f>
        <v>0.6385445027286909</v>
      </c>
    </row>
    <row r="24" spans="1:6" x14ac:dyDescent="0.3">
      <c r="A24" s="26" t="s">
        <v>193</v>
      </c>
      <c r="B24" s="26">
        <v>19229.335761325219</v>
      </c>
      <c r="C24" s="26">
        <v>83125.403210707649</v>
      </c>
      <c r="D24" s="27">
        <v>102354.73897203286</v>
      </c>
      <c r="E24" s="21">
        <f>SUM(B24/D24)</f>
        <v>0.187869520790624</v>
      </c>
      <c r="F24" s="14">
        <f>SUM(C24/D24)</f>
        <v>0.81213047920937609</v>
      </c>
    </row>
    <row r="25" spans="1:6" x14ac:dyDescent="0.3">
      <c r="A25" s="26" t="s">
        <v>194</v>
      </c>
      <c r="B25" s="26">
        <v>2687.4155646686249</v>
      </c>
      <c r="C25" s="26">
        <v>147862.4746479874</v>
      </c>
      <c r="D25" s="27">
        <v>150549.89021265603</v>
      </c>
      <c r="E25" s="20">
        <f>SUM(B25/D25)</f>
        <v>1.7850664393528108E-2</v>
      </c>
      <c r="F25" s="14">
        <f>SUM(C25/D25)</f>
        <v>0.98214933560647188</v>
      </c>
    </row>
    <row r="26" spans="1:6" x14ac:dyDescent="0.3">
      <c r="A26" s="26" t="s">
        <v>50</v>
      </c>
      <c r="B26" s="26">
        <v>1168.962382343771</v>
      </c>
      <c r="C26" s="26">
        <v>110142.19014747083</v>
      </c>
      <c r="D26" s="27">
        <v>111311.1525298146</v>
      </c>
      <c r="E26" s="20">
        <f>SUM(B26/D26)</f>
        <v>1.050175436850917E-2</v>
      </c>
      <c r="F26" s="14">
        <f>SUM(C26/D26)</f>
        <v>0.9894982456314908</v>
      </c>
    </row>
    <row r="27" spans="1:6" x14ac:dyDescent="0.3">
      <c r="A27" s="26" t="s">
        <v>297</v>
      </c>
      <c r="B27" s="26">
        <v>0</v>
      </c>
      <c r="C27" s="26">
        <v>1136.8064558094038</v>
      </c>
      <c r="D27" s="27">
        <v>1136.8064558094038</v>
      </c>
      <c r="E27" s="19">
        <f>SUM(B27/D27)</f>
        <v>0</v>
      </c>
      <c r="F27" s="14">
        <f>SUM(C27/D27)</f>
        <v>1</v>
      </c>
    </row>
    <row r="28" spans="1:6" x14ac:dyDescent="0.3">
      <c r="A28" s="26" t="s">
        <v>51</v>
      </c>
      <c r="B28" s="26">
        <v>889.13357593945886</v>
      </c>
      <c r="C28" s="26">
        <v>857072.53959826683</v>
      </c>
      <c r="D28" s="27">
        <v>857961.67317420628</v>
      </c>
      <c r="E28" s="19">
        <f>SUM(B28/D28)</f>
        <v>1.0363325119756522E-3</v>
      </c>
      <c r="F28" s="14">
        <f>SUM(C28/D28)</f>
        <v>0.99896366748802434</v>
      </c>
    </row>
    <row r="29" spans="1:6" x14ac:dyDescent="0.3">
      <c r="A29" s="26" t="s">
        <v>301</v>
      </c>
      <c r="B29" s="26">
        <v>0</v>
      </c>
      <c r="C29" s="26">
        <v>7248.1331515842803</v>
      </c>
      <c r="D29" s="27">
        <v>7248.1331515842803</v>
      </c>
      <c r="E29" s="19">
        <f>SUM(B29/D29)</f>
        <v>0</v>
      </c>
      <c r="F29" s="14">
        <f>SUM(C29/D29)</f>
        <v>1</v>
      </c>
    </row>
    <row r="30" spans="1:6" x14ac:dyDescent="0.3">
      <c r="A30" s="26" t="s">
        <v>334</v>
      </c>
      <c r="B30" s="26">
        <v>1717.734391753248</v>
      </c>
      <c r="C30" s="26">
        <v>80265.769233779138</v>
      </c>
      <c r="D30" s="27">
        <v>81983.503625532379</v>
      </c>
      <c r="E30" s="20">
        <f>SUM(B30/D30)</f>
        <v>2.0952195451406502E-2</v>
      </c>
      <c r="F30" s="14">
        <f>SUM(C30/D30)</f>
        <v>0.97904780454859353</v>
      </c>
    </row>
    <row r="31" spans="1:6" x14ac:dyDescent="0.3">
      <c r="A31" s="26" t="s">
        <v>52</v>
      </c>
      <c r="B31" s="26">
        <v>3416.8667127460099</v>
      </c>
      <c r="C31" s="26">
        <v>116646.89983323854</v>
      </c>
      <c r="D31" s="27">
        <v>120063.76654598454</v>
      </c>
      <c r="E31" s="20">
        <f>SUM(B31/D31)</f>
        <v>2.8458766629125751E-2</v>
      </c>
      <c r="F31" s="14">
        <f>SUM(C31/D31)</f>
        <v>0.97154123337087428</v>
      </c>
    </row>
    <row r="32" spans="1:6" x14ac:dyDescent="0.3">
      <c r="A32" s="26" t="s">
        <v>54</v>
      </c>
      <c r="B32" s="26">
        <v>46429.374506248416</v>
      </c>
      <c r="C32" s="26">
        <v>279377.50333171099</v>
      </c>
      <c r="D32" s="27">
        <v>325806.87783795939</v>
      </c>
      <c r="E32" s="14">
        <f>SUM(B32/D32)</f>
        <v>0.14250581453145425</v>
      </c>
      <c r="F32" s="14">
        <f>SUM(C32/D32)</f>
        <v>0.85749418546854583</v>
      </c>
    </row>
    <row r="33" spans="1:6" x14ac:dyDescent="0.3">
      <c r="A33" s="26" t="s">
        <v>197</v>
      </c>
      <c r="B33" s="26">
        <v>0</v>
      </c>
      <c r="C33" s="26">
        <v>17116.545307520621</v>
      </c>
      <c r="D33" s="27">
        <v>17116.545307520621</v>
      </c>
      <c r="E33" s="19">
        <f>SUM(B33/D33)</f>
        <v>0</v>
      </c>
      <c r="F33" s="14">
        <f>SUM(C33/D33)</f>
        <v>1</v>
      </c>
    </row>
    <row r="34" spans="1:6" x14ac:dyDescent="0.3">
      <c r="A34" s="26" t="s">
        <v>406</v>
      </c>
      <c r="B34" s="26">
        <v>121563.92945763911</v>
      </c>
      <c r="C34" s="26">
        <v>34673.740517002865</v>
      </c>
      <c r="D34" s="27">
        <v>156237.66997464199</v>
      </c>
      <c r="E34" s="21">
        <f>SUM(B34/D34)</f>
        <v>0.77807054775822904</v>
      </c>
      <c r="F34" s="14">
        <f>SUM(C34/D34)</f>
        <v>0.22192945224177085</v>
      </c>
    </row>
    <row r="35" spans="1:6" x14ac:dyDescent="0.3">
      <c r="A35" s="26" t="s">
        <v>407</v>
      </c>
      <c r="B35" s="26">
        <v>21679.492021451912</v>
      </c>
      <c r="C35" s="26">
        <v>222.88332605956595</v>
      </c>
      <c r="D35" s="27">
        <v>21902.375347511479</v>
      </c>
      <c r="E35" s="21">
        <f>SUM(B35/D35)</f>
        <v>0.98982378292202489</v>
      </c>
      <c r="F35" s="14">
        <f>SUM(C35/D35)</f>
        <v>1.0176217077975046E-2</v>
      </c>
    </row>
    <row r="36" spans="1:6" x14ac:dyDescent="0.3">
      <c r="A36" s="26" t="s">
        <v>302</v>
      </c>
      <c r="B36" s="26">
        <v>0</v>
      </c>
      <c r="C36" s="26">
        <v>75703.871254014986</v>
      </c>
      <c r="D36" s="27">
        <v>75703.871254014986</v>
      </c>
      <c r="E36" s="19">
        <f>SUM(B36/D36)</f>
        <v>0</v>
      </c>
      <c r="F36" s="14">
        <f>SUM(C36/D36)</f>
        <v>1</v>
      </c>
    </row>
    <row r="37" spans="1:6" x14ac:dyDescent="0.3">
      <c r="A37" s="26" t="s">
        <v>199</v>
      </c>
      <c r="B37" s="26">
        <v>76213.611179173109</v>
      </c>
      <c r="C37" s="26">
        <v>142015.89931894818</v>
      </c>
      <c r="D37" s="27">
        <v>218229.51049812129</v>
      </c>
      <c r="E37" s="21">
        <f>SUM(B37/D37)</f>
        <v>0.34923604513986767</v>
      </c>
      <c r="F37" s="14">
        <f>SUM(C37/D37)</f>
        <v>0.65076395486013239</v>
      </c>
    </row>
    <row r="38" spans="1:6" x14ac:dyDescent="0.3">
      <c r="A38" s="26" t="s">
        <v>427</v>
      </c>
      <c r="B38" s="26">
        <v>1445.312400344055</v>
      </c>
      <c r="C38" s="26">
        <v>3334.8519838298853</v>
      </c>
      <c r="D38" s="27">
        <v>4780.1643841739406</v>
      </c>
      <c r="E38" s="21">
        <f>SUM(B38/D38)</f>
        <v>0.30235621292212511</v>
      </c>
      <c r="F38" s="14">
        <f>SUM(C38/D38)</f>
        <v>0.69764378707787489</v>
      </c>
    </row>
    <row r="39" spans="1:6" x14ac:dyDescent="0.3">
      <c r="A39" s="26" t="s">
        <v>57</v>
      </c>
      <c r="B39" s="26">
        <v>45754.288961889026</v>
      </c>
      <c r="C39" s="26">
        <v>94685.386146493533</v>
      </c>
      <c r="D39" s="27">
        <v>140439.67510838257</v>
      </c>
      <c r="E39" s="21">
        <f>SUM(B39/D39)</f>
        <v>0.32579318434465704</v>
      </c>
      <c r="F39" s="14">
        <f>SUM(C39/D39)</f>
        <v>0.67420681565534291</v>
      </c>
    </row>
    <row r="40" spans="1:6" x14ac:dyDescent="0.3">
      <c r="A40" s="26" t="s">
        <v>58</v>
      </c>
      <c r="B40" s="26">
        <v>476.41851026870302</v>
      </c>
      <c r="C40" s="26">
        <v>281.88765566615302</v>
      </c>
      <c r="D40" s="27">
        <v>758.30616593485604</v>
      </c>
      <c r="E40" s="21">
        <f>SUM(B40/D40)</f>
        <v>0.62826669710823746</v>
      </c>
      <c r="F40" s="14">
        <f>SUM(C40/D40)</f>
        <v>0.3717333028917626</v>
      </c>
    </row>
    <row r="41" spans="1:6" x14ac:dyDescent="0.3">
      <c r="A41" s="26" t="s">
        <v>59</v>
      </c>
      <c r="B41" s="26">
        <v>40441.299900585916</v>
      </c>
      <c r="C41" s="26">
        <v>662371.57093159889</v>
      </c>
      <c r="D41" s="27">
        <v>702812.8708321848</v>
      </c>
      <c r="E41" s="20">
        <f>SUM(B41/D41)</f>
        <v>5.7542059314736639E-2</v>
      </c>
      <c r="F41" s="14">
        <f>SUM(C41/D41)</f>
        <v>0.94245794068526334</v>
      </c>
    </row>
    <row r="42" spans="1:6" x14ac:dyDescent="0.3">
      <c r="A42" s="26" t="s">
        <v>408</v>
      </c>
      <c r="B42" s="26">
        <v>0</v>
      </c>
      <c r="C42" s="26">
        <v>251.58329704347</v>
      </c>
      <c r="D42" s="27">
        <v>251.58329704347</v>
      </c>
      <c r="E42" s="19">
        <f>SUM(B42/D42)</f>
        <v>0</v>
      </c>
      <c r="F42" s="14">
        <f>SUM(C42/D42)</f>
        <v>1</v>
      </c>
    </row>
    <row r="43" spans="1:6" x14ac:dyDescent="0.3">
      <c r="A43" s="26" t="s">
        <v>63</v>
      </c>
      <c r="B43" s="26">
        <v>173088.67497092448</v>
      </c>
      <c r="C43" s="26">
        <v>1467181.7585887806</v>
      </c>
      <c r="D43" s="27">
        <v>1640270.433559705</v>
      </c>
      <c r="E43" s="14">
        <f>SUM(B43/D43)</f>
        <v>0.10552447415350191</v>
      </c>
      <c r="F43" s="14">
        <f>SUM(C43/D43)</f>
        <v>0.89447552584649814</v>
      </c>
    </row>
    <row r="44" spans="1:6" x14ac:dyDescent="0.3">
      <c r="A44" s="26" t="s">
        <v>64</v>
      </c>
      <c r="B44" s="26">
        <v>85888.911200828603</v>
      </c>
      <c r="C44" s="26">
        <v>62828.299148624414</v>
      </c>
      <c r="D44" s="27">
        <v>148717.21034945303</v>
      </c>
      <c r="E44" s="21">
        <f>SUM(B44/D44)</f>
        <v>0.57753175304329862</v>
      </c>
      <c r="F44" s="14">
        <f>SUM(C44/D44)</f>
        <v>0.42246824695670127</v>
      </c>
    </row>
    <row r="45" spans="1:6" x14ac:dyDescent="0.3">
      <c r="A45" s="26" t="s">
        <v>65</v>
      </c>
      <c r="B45" s="26">
        <v>39588.921591550956</v>
      </c>
      <c r="C45" s="26">
        <v>543738.26231883606</v>
      </c>
      <c r="D45" s="27">
        <v>583327.18391038699</v>
      </c>
      <c r="E45" s="20">
        <f>SUM(B45/D45)</f>
        <v>6.7867438177941594E-2</v>
      </c>
      <c r="F45" s="14">
        <f>SUM(C45/D45)</f>
        <v>0.9321325618220585</v>
      </c>
    </row>
    <row r="46" spans="1:6" x14ac:dyDescent="0.3">
      <c r="A46" s="26" t="s">
        <v>66</v>
      </c>
      <c r="B46" s="26">
        <v>14.8660033408774</v>
      </c>
      <c r="C46" s="26">
        <v>105592.95213690749</v>
      </c>
      <c r="D46" s="27">
        <v>105607.81814024838</v>
      </c>
      <c r="E46" s="19">
        <f>SUM(B46/D46)</f>
        <v>1.4076612510955562E-4</v>
      </c>
      <c r="F46" s="14">
        <f>SUM(C46/D46)</f>
        <v>0.9998592338748904</v>
      </c>
    </row>
    <row r="47" spans="1:6" x14ac:dyDescent="0.3">
      <c r="A47" s="26" t="s">
        <v>201</v>
      </c>
      <c r="B47" s="26">
        <v>0</v>
      </c>
      <c r="C47" s="26">
        <v>113981.13113372019</v>
      </c>
      <c r="D47" s="27">
        <v>113981.13113372019</v>
      </c>
      <c r="E47" s="19">
        <f>SUM(B47/D47)</f>
        <v>0</v>
      </c>
      <c r="F47" s="14">
        <f>SUM(C47/D47)</f>
        <v>1</v>
      </c>
    </row>
    <row r="48" spans="1:6" x14ac:dyDescent="0.3">
      <c r="A48" s="26" t="s">
        <v>350</v>
      </c>
      <c r="B48" s="26">
        <v>0</v>
      </c>
      <c r="C48" s="26">
        <v>6977.3574054125202</v>
      </c>
      <c r="D48" s="27">
        <v>6977.3574054125202</v>
      </c>
      <c r="E48" s="19">
        <f>SUM(B48/D48)</f>
        <v>0</v>
      </c>
      <c r="F48" s="14">
        <f>SUM(C48/D48)</f>
        <v>1</v>
      </c>
    </row>
    <row r="49" spans="1:6" x14ac:dyDescent="0.3">
      <c r="A49" s="26" t="s">
        <v>67</v>
      </c>
      <c r="B49" s="26">
        <v>10172.10749783654</v>
      </c>
      <c r="C49" s="26">
        <v>107532.01471673587</v>
      </c>
      <c r="D49" s="27">
        <v>117704.1222145724</v>
      </c>
      <c r="E49" s="20">
        <f>SUM(B49/D49)</f>
        <v>8.6420996193259728E-2</v>
      </c>
      <c r="F49" s="14">
        <f>SUM(C49/D49)</f>
        <v>0.91357900380674029</v>
      </c>
    </row>
    <row r="50" spans="1:6" x14ac:dyDescent="0.3">
      <c r="A50" s="17" t="s">
        <v>307</v>
      </c>
      <c r="B50" s="17">
        <v>0</v>
      </c>
      <c r="C50" s="17">
        <v>579.88548499706201</v>
      </c>
      <c r="D50" s="23">
        <v>579.88548499706201</v>
      </c>
      <c r="E50" s="28">
        <f>SUM(B50/D50)</f>
        <v>0</v>
      </c>
      <c r="F50" s="28">
        <f>SUM(C50/D50)</f>
        <v>1</v>
      </c>
    </row>
    <row r="51" spans="1:6" x14ac:dyDescent="0.3">
      <c r="A51" s="26" t="s">
        <v>356</v>
      </c>
      <c r="B51" s="26">
        <v>36013.86447123735</v>
      </c>
      <c r="C51" s="26">
        <v>136586.46550800576</v>
      </c>
      <c r="D51" s="27">
        <v>172600.32997924311</v>
      </c>
      <c r="E51" s="21">
        <f>SUM(B51/D51)</f>
        <v>0.20865466755230638</v>
      </c>
      <c r="F51" s="14">
        <f>SUM(C51/D51)</f>
        <v>0.79134533244769367</v>
      </c>
    </row>
    <row r="52" spans="1:6" x14ac:dyDescent="0.3">
      <c r="A52" s="26" t="s">
        <v>357</v>
      </c>
      <c r="B52" s="26">
        <v>0</v>
      </c>
      <c r="C52" s="26">
        <v>86314.959955578772</v>
      </c>
      <c r="D52" s="27">
        <v>86314.959955578772</v>
      </c>
      <c r="E52" s="19">
        <f>SUM(B52/D52)</f>
        <v>0</v>
      </c>
      <c r="F52" s="14">
        <f>SUM(C52/D52)</f>
        <v>1</v>
      </c>
    </row>
    <row r="53" spans="1:6" x14ac:dyDescent="0.3">
      <c r="A53" s="26" t="s">
        <v>360</v>
      </c>
      <c r="B53" s="26">
        <v>0</v>
      </c>
      <c r="C53" s="26">
        <v>21401.10601363987</v>
      </c>
      <c r="D53" s="27">
        <v>21401.10601363987</v>
      </c>
      <c r="E53" s="19">
        <f>SUM(B53/D53)</f>
        <v>0</v>
      </c>
      <c r="F53" s="14">
        <f>SUM(C53/D53)</f>
        <v>1</v>
      </c>
    </row>
    <row r="54" spans="1:6" x14ac:dyDescent="0.3">
      <c r="A54" s="26" t="s">
        <v>69</v>
      </c>
      <c r="B54" s="26">
        <v>23603.658137532158</v>
      </c>
      <c r="C54" s="26">
        <v>522239.73106537375</v>
      </c>
      <c r="D54" s="27">
        <v>545843.38920290594</v>
      </c>
      <c r="E54" s="20">
        <f>SUM(B54/D54)</f>
        <v>4.3242546496716827E-2</v>
      </c>
      <c r="F54" s="14">
        <f>SUM(C54/D54)</f>
        <v>0.95675745350328312</v>
      </c>
    </row>
    <row r="55" spans="1:6" x14ac:dyDescent="0.3">
      <c r="A55" s="26" t="s">
        <v>70</v>
      </c>
      <c r="B55" s="26">
        <v>15556.754329514504</v>
      </c>
      <c r="C55" s="26">
        <v>177496.00964908383</v>
      </c>
      <c r="D55" s="27">
        <v>193052.76397859835</v>
      </c>
      <c r="E55" s="20">
        <f>SUM(B55/D55)</f>
        <v>8.0582914271246128E-2</v>
      </c>
      <c r="F55" s="14">
        <f>SUM(C55/D55)</f>
        <v>0.9194170857287538</v>
      </c>
    </row>
    <row r="56" spans="1:6" x14ac:dyDescent="0.3">
      <c r="A56" s="26" t="s">
        <v>363</v>
      </c>
      <c r="B56" s="26">
        <v>0</v>
      </c>
      <c r="C56" s="26">
        <v>1994.4949468702521</v>
      </c>
      <c r="D56" s="27">
        <v>1994.4949468702521</v>
      </c>
      <c r="E56" s="19">
        <f>SUM(B56/D56)</f>
        <v>0</v>
      </c>
      <c r="F56" s="14">
        <f>SUM(C56/D56)</f>
        <v>1</v>
      </c>
    </row>
    <row r="57" spans="1:6" x14ac:dyDescent="0.3">
      <c r="A57" s="26" t="s">
        <v>364</v>
      </c>
      <c r="B57" s="26">
        <v>1239.447366776632</v>
      </c>
      <c r="C57" s="26">
        <v>148180.41304961612</v>
      </c>
      <c r="D57" s="27">
        <v>149419.86041639277</v>
      </c>
      <c r="E57" s="20">
        <f>SUM(B57/D57)</f>
        <v>8.295064413275632E-3</v>
      </c>
      <c r="F57" s="14">
        <f>SUM(C57/D57)</f>
        <v>0.99170493558672435</v>
      </c>
    </row>
    <row r="58" spans="1:6" x14ac:dyDescent="0.3">
      <c r="A58" s="26" t="s">
        <v>71</v>
      </c>
      <c r="B58" s="26">
        <v>6395.3420717072704</v>
      </c>
      <c r="C58" s="26">
        <v>319067.60843426653</v>
      </c>
      <c r="D58" s="27">
        <v>325462.95050597377</v>
      </c>
      <c r="E58" s="20">
        <f>SUM(B58/D58)</f>
        <v>1.9649984926901492E-2</v>
      </c>
      <c r="F58" s="14">
        <f>SUM(C58/D58)</f>
        <v>0.9803500150730986</v>
      </c>
    </row>
    <row r="59" spans="1:6" x14ac:dyDescent="0.3">
      <c r="A59" s="26" t="s">
        <v>72</v>
      </c>
      <c r="B59" s="26">
        <v>31915.666495889069</v>
      </c>
      <c r="C59" s="26">
        <v>1232601.3102170175</v>
      </c>
      <c r="D59" s="27">
        <v>1264516.9767129065</v>
      </c>
      <c r="E59" s="20">
        <f>SUM(B59/D59)</f>
        <v>2.5239413217569746E-2</v>
      </c>
      <c r="F59" s="14">
        <f>SUM(C59/D59)</f>
        <v>0.97476058678243038</v>
      </c>
    </row>
    <row r="60" spans="1:6" x14ac:dyDescent="0.3">
      <c r="A60" s="26" t="s">
        <v>73</v>
      </c>
      <c r="B60" s="26">
        <v>607.78421028457512</v>
      </c>
      <c r="C60" s="26">
        <v>197351.29327798905</v>
      </c>
      <c r="D60" s="27">
        <v>197959.07748827362</v>
      </c>
      <c r="E60" s="19">
        <f>SUM(B60/D60)</f>
        <v>3.070251781308579E-3</v>
      </c>
      <c r="F60" s="14">
        <f>SUM(C60/D60)</f>
        <v>0.99692974821869151</v>
      </c>
    </row>
    <row r="61" spans="1:6" x14ac:dyDescent="0.3">
      <c r="A61" s="26" t="s">
        <v>75</v>
      </c>
      <c r="B61" s="26">
        <v>58.321406978445118</v>
      </c>
      <c r="C61" s="26">
        <v>441548.84048401064</v>
      </c>
      <c r="D61" s="27">
        <v>441607.16189098911</v>
      </c>
      <c r="E61" s="19">
        <f>SUM(B61/D61)</f>
        <v>1.3206626162653082E-4</v>
      </c>
      <c r="F61" s="14">
        <f>SUM(C61/D61)</f>
        <v>0.99986793373837346</v>
      </c>
    </row>
    <row r="62" spans="1:6" x14ac:dyDescent="0.3">
      <c r="A62" s="26" t="s">
        <v>414</v>
      </c>
      <c r="B62" s="26">
        <v>62.7634863998355</v>
      </c>
      <c r="C62" s="26">
        <v>546.76241633714699</v>
      </c>
      <c r="D62" s="27">
        <v>609.52590273698252</v>
      </c>
      <c r="E62" s="14">
        <f>SUM(B62/D62)</f>
        <v>0.10297099125403153</v>
      </c>
      <c r="F62" s="14">
        <f>SUM(C62/D62)</f>
        <v>0.89702900874596847</v>
      </c>
    </row>
    <row r="63" spans="1:6" x14ac:dyDescent="0.3">
      <c r="A63" s="26" t="s">
        <v>84</v>
      </c>
      <c r="B63" s="26">
        <v>0</v>
      </c>
      <c r="C63" s="26">
        <v>693.83471055246605</v>
      </c>
      <c r="D63" s="27">
        <v>693.83471055246605</v>
      </c>
      <c r="E63" s="19">
        <f>SUM(B63/D63)</f>
        <v>0</v>
      </c>
      <c r="F63" s="14">
        <f>SUM(C63/D63)</f>
        <v>1</v>
      </c>
    </row>
    <row r="64" spans="1:6" x14ac:dyDescent="0.3">
      <c r="A64" s="26" t="s">
        <v>85</v>
      </c>
      <c r="B64" s="26">
        <v>522.14187916358401</v>
      </c>
      <c r="C64" s="26">
        <v>226722.13536630874</v>
      </c>
      <c r="D64" s="27">
        <v>227244.27724547233</v>
      </c>
      <c r="E64" s="19">
        <f>SUM(B64/D64)</f>
        <v>2.2977118961704777E-3</v>
      </c>
      <c r="F64" s="14">
        <f>SUM(C64/D64)</f>
        <v>0.99770228810382944</v>
      </c>
    </row>
    <row r="65" spans="1:6" x14ac:dyDescent="0.3">
      <c r="A65" s="26" t="s">
        <v>379</v>
      </c>
      <c r="B65" s="26">
        <v>0</v>
      </c>
      <c r="C65" s="26">
        <v>652.86714269718095</v>
      </c>
      <c r="D65" s="27">
        <v>652.86714269718095</v>
      </c>
      <c r="E65" s="19">
        <f>SUM(B65/D65)</f>
        <v>0</v>
      </c>
      <c r="F65" s="14">
        <f>SUM(C65/D65)</f>
        <v>1</v>
      </c>
    </row>
    <row r="66" spans="1:6" x14ac:dyDescent="0.3">
      <c r="A66" s="26" t="s">
        <v>204</v>
      </c>
      <c r="B66" s="26">
        <v>1110404.1020689725</v>
      </c>
      <c r="C66" s="26">
        <v>395416.73854405293</v>
      </c>
      <c r="D66" s="27">
        <v>1505820.8406130255</v>
      </c>
      <c r="E66" s="21">
        <f>SUM(B66/D66)</f>
        <v>0.73740784568828432</v>
      </c>
      <c r="F66" s="14">
        <f>SUM(C66/D66)</f>
        <v>0.26259215431171562</v>
      </c>
    </row>
    <row r="67" spans="1:6" x14ac:dyDescent="0.3">
      <c r="A67" s="26" t="s">
        <v>435</v>
      </c>
      <c r="B67" s="26">
        <v>596.21795148015201</v>
      </c>
      <c r="C67" s="26">
        <v>28.203593432158801</v>
      </c>
      <c r="D67" s="27">
        <v>624.42154491231076</v>
      </c>
      <c r="E67" s="21">
        <f>SUM(B67/D67)</f>
        <v>0.95483244666690759</v>
      </c>
      <c r="F67" s="14">
        <f>SUM(C67/D67)</f>
        <v>4.5167553333092483E-2</v>
      </c>
    </row>
    <row r="68" spans="1:6" x14ac:dyDescent="0.3">
      <c r="A68" s="26" t="s">
        <v>207</v>
      </c>
      <c r="B68" s="26">
        <v>3739.8597558534821</v>
      </c>
      <c r="C68" s="26">
        <v>132266.71839665508</v>
      </c>
      <c r="D68" s="27">
        <v>136006.57815250856</v>
      </c>
      <c r="E68" s="20">
        <f>SUM(B68/D68)</f>
        <v>2.7497638766118038E-2</v>
      </c>
      <c r="F68" s="14">
        <f>SUM(C68/D68)</f>
        <v>0.97250236123388201</v>
      </c>
    </row>
    <row r="69" spans="1:6" x14ac:dyDescent="0.3">
      <c r="A69" s="26" t="s">
        <v>436</v>
      </c>
      <c r="B69" s="26">
        <v>80.669099666374393</v>
      </c>
      <c r="C69" s="26">
        <v>238.04236956529499</v>
      </c>
      <c r="D69" s="27">
        <v>318.71146923166941</v>
      </c>
      <c r="E69" s="21">
        <f>SUM(B69/D69)</f>
        <v>0.25311012453002285</v>
      </c>
      <c r="F69" s="14">
        <f>SUM(C69/D69)</f>
        <v>0.74688987546997709</v>
      </c>
    </row>
    <row r="70" spans="1:6" x14ac:dyDescent="0.3">
      <c r="A70" s="26" t="s">
        <v>91</v>
      </c>
      <c r="B70" s="26">
        <v>525040.87258024665</v>
      </c>
      <c r="C70" s="26">
        <v>1602625.7877438653</v>
      </c>
      <c r="D70" s="27">
        <v>2127666.660324112</v>
      </c>
      <c r="E70" s="21">
        <f>SUM(B70/D70)</f>
        <v>0.24676838828703837</v>
      </c>
      <c r="F70" s="14">
        <f>SUM(C70/D70)</f>
        <v>0.7532316117129616</v>
      </c>
    </row>
    <row r="71" spans="1:6" x14ac:dyDescent="0.3">
      <c r="A71" s="26" t="s">
        <v>92</v>
      </c>
      <c r="B71" s="26">
        <v>18235.315867745943</v>
      </c>
      <c r="C71" s="26">
        <v>18487.570776514884</v>
      </c>
      <c r="D71" s="27">
        <v>36722.886644260827</v>
      </c>
      <c r="E71" s="21">
        <f>SUM(B71/D71)</f>
        <v>0.49656542647079238</v>
      </c>
      <c r="F71" s="14">
        <f>SUM(C71/D71)</f>
        <v>0.50343457352920762</v>
      </c>
    </row>
    <row r="72" spans="1:6" x14ac:dyDescent="0.3">
      <c r="A72" s="26" t="s">
        <v>209</v>
      </c>
      <c r="B72" s="26">
        <v>0</v>
      </c>
      <c r="C72" s="26">
        <v>61635.460756621876</v>
      </c>
      <c r="D72" s="27">
        <v>61635.460756621876</v>
      </c>
      <c r="E72" s="19">
        <f>SUM(B72/D72)</f>
        <v>0</v>
      </c>
      <c r="F72" s="14">
        <f>SUM(C72/D72)</f>
        <v>1</v>
      </c>
    </row>
    <row r="73" spans="1:6" x14ac:dyDescent="0.3">
      <c r="A73" s="26" t="s">
        <v>210</v>
      </c>
      <c r="B73" s="26">
        <v>300354.00457270286</v>
      </c>
      <c r="C73" s="26">
        <v>50137.15132122441</v>
      </c>
      <c r="D73" s="27">
        <v>350491.15589392727</v>
      </c>
      <c r="E73" s="21">
        <f>SUM(B73/D73)</f>
        <v>0.85695173621899345</v>
      </c>
      <c r="F73" s="14">
        <f>SUM(C73/D73)</f>
        <v>0.1430482637810066</v>
      </c>
    </row>
    <row r="74" spans="1:6" x14ac:dyDescent="0.3">
      <c r="A74" s="26" t="s">
        <v>437</v>
      </c>
      <c r="B74" s="26">
        <v>11198.489972691765</v>
      </c>
      <c r="C74" s="26">
        <v>1527.4955439317851</v>
      </c>
      <c r="D74" s="27">
        <v>12725.98551662355</v>
      </c>
      <c r="E74" s="21">
        <f>SUM(B74/D74)</f>
        <v>0.87997035342084373</v>
      </c>
      <c r="F74" s="14">
        <f>SUM(C74/D74)</f>
        <v>0.12002964657915619</v>
      </c>
    </row>
    <row r="75" spans="1:6" x14ac:dyDescent="0.3">
      <c r="A75" s="26" t="s">
        <v>211</v>
      </c>
      <c r="B75" s="26">
        <v>38010.705511140739</v>
      </c>
      <c r="C75" s="26">
        <v>74395.181221051156</v>
      </c>
      <c r="D75" s="27">
        <v>112405.8867321919</v>
      </c>
      <c r="E75" s="21">
        <f>SUM(B75/D75)</f>
        <v>0.33815582631985824</v>
      </c>
      <c r="F75" s="14">
        <f>SUM(C75/D75)</f>
        <v>0.66184417368014181</v>
      </c>
    </row>
    <row r="76" spans="1:6" x14ac:dyDescent="0.3">
      <c r="A76" s="26" t="s">
        <v>212</v>
      </c>
      <c r="B76" s="26">
        <v>9016.3689716565095</v>
      </c>
      <c r="C76" s="26">
        <v>242570.95352901029</v>
      </c>
      <c r="D76" s="27">
        <v>251587.32250066681</v>
      </c>
      <c r="E76" s="20">
        <f>SUM(B76/D76)</f>
        <v>3.5837930472957802E-2</v>
      </c>
      <c r="F76" s="14">
        <f>SUM(C76/D76)</f>
        <v>0.9641620695270422</v>
      </c>
    </row>
    <row r="77" spans="1:6" x14ac:dyDescent="0.3">
      <c r="A77" s="26" t="s">
        <v>93</v>
      </c>
      <c r="B77" s="26">
        <v>1446094.3350062671</v>
      </c>
      <c r="C77" s="26">
        <v>1306961.959598311</v>
      </c>
      <c r="D77" s="27">
        <v>2753056.2946045781</v>
      </c>
      <c r="E77" s="21">
        <f>SUM(B77/D77)</f>
        <v>0.52526871239077577</v>
      </c>
      <c r="F77" s="14">
        <f>SUM(C77/D77)</f>
        <v>0.47473128760922417</v>
      </c>
    </row>
    <row r="78" spans="1:6" x14ac:dyDescent="0.3">
      <c r="A78" s="26" t="s">
        <v>442</v>
      </c>
      <c r="B78" s="26">
        <v>15732.60008971276</v>
      </c>
      <c r="C78" s="26">
        <v>4328.6152987722335</v>
      </c>
      <c r="D78" s="27">
        <v>20061.215388484994</v>
      </c>
      <c r="E78" s="21">
        <f>SUM(B78/D78)</f>
        <v>0.78422965832584446</v>
      </c>
      <c r="F78" s="14">
        <f>SUM(C78/D78)</f>
        <v>0.21577034167415551</v>
      </c>
    </row>
    <row r="79" spans="1:6" x14ac:dyDescent="0.3">
      <c r="A79" s="26" t="s">
        <v>443</v>
      </c>
      <c r="B79" s="26">
        <v>87263.085584222965</v>
      </c>
      <c r="C79" s="26">
        <v>43398.672976259892</v>
      </c>
      <c r="D79" s="27">
        <v>130661.75856048285</v>
      </c>
      <c r="E79" s="21">
        <f>SUM(B79/D79)</f>
        <v>0.66785482260158935</v>
      </c>
      <c r="F79" s="14">
        <f>SUM(C79/D79)</f>
        <v>0.33214517739841076</v>
      </c>
    </row>
    <row r="80" spans="1:6" x14ac:dyDescent="0.3">
      <c r="A80" s="26" t="s">
        <v>218</v>
      </c>
      <c r="B80" s="26">
        <v>9.7508014164010905</v>
      </c>
      <c r="C80" s="26">
        <v>1767695.169410866</v>
      </c>
      <c r="D80" s="27">
        <v>1767704.9202122823</v>
      </c>
      <c r="E80" s="19">
        <f>SUM(B80/D80)</f>
        <v>5.5160798077261246E-6</v>
      </c>
      <c r="F80" s="14">
        <f>SUM(C80/D80)</f>
        <v>0.9999944839201923</v>
      </c>
    </row>
    <row r="81" spans="1:6" x14ac:dyDescent="0.3">
      <c r="A81" s="26" t="s">
        <v>219</v>
      </c>
      <c r="B81" s="26">
        <v>0</v>
      </c>
      <c r="C81" s="26">
        <v>10007.77789755575</v>
      </c>
      <c r="D81" s="27">
        <v>10007.77789755575</v>
      </c>
      <c r="E81" s="19">
        <f>SUM(B81/D81)</f>
        <v>0</v>
      </c>
      <c r="F81" s="14">
        <f>SUM(C81/D81)</f>
        <v>1</v>
      </c>
    </row>
    <row r="82" spans="1:6" x14ac:dyDescent="0.3">
      <c r="A82" s="26" t="s">
        <v>220</v>
      </c>
      <c r="B82" s="26">
        <v>352.50204499776203</v>
      </c>
      <c r="C82" s="26">
        <v>24004.350479968132</v>
      </c>
      <c r="D82" s="27">
        <v>24356.852524965896</v>
      </c>
      <c r="E82" s="20">
        <f>SUM(B82/D82)</f>
        <v>1.4472397229340107E-2</v>
      </c>
      <c r="F82" s="14">
        <f>SUM(C82/D82)</f>
        <v>0.98552760277065987</v>
      </c>
    </row>
    <row r="83" spans="1:6" x14ac:dyDescent="0.3">
      <c r="A83" s="26" t="s">
        <v>221</v>
      </c>
      <c r="B83" s="26">
        <v>21977.934887726326</v>
      </c>
      <c r="C83" s="26">
        <v>17583.207306012166</v>
      </c>
      <c r="D83" s="27">
        <v>39561.142193738488</v>
      </c>
      <c r="E83" s="21">
        <f>SUM(B83/D83)</f>
        <v>0.55554348709388046</v>
      </c>
      <c r="F83" s="14">
        <f>SUM(C83/D83)</f>
        <v>0.44445651290611965</v>
      </c>
    </row>
    <row r="84" spans="1:6" x14ac:dyDescent="0.3">
      <c r="A84" s="26" t="s">
        <v>98</v>
      </c>
      <c r="B84" s="26">
        <v>352667.99451232771</v>
      </c>
      <c r="C84" s="26">
        <v>45900.045565681699</v>
      </c>
      <c r="D84" s="27">
        <v>398568.04007800942</v>
      </c>
      <c r="E84" s="21">
        <f>SUM(B84/D84)</f>
        <v>0.88483761629081459</v>
      </c>
      <c r="F84" s="14">
        <f>SUM(C84/D84)</f>
        <v>0.11516238370918538</v>
      </c>
    </row>
    <row r="85" spans="1:6" x14ac:dyDescent="0.3">
      <c r="A85" s="26" t="s">
        <v>224</v>
      </c>
      <c r="B85" s="26">
        <v>6592.9443957205403</v>
      </c>
      <c r="C85" s="26">
        <v>277664.84231531841</v>
      </c>
      <c r="D85" s="27">
        <v>284257.78671103896</v>
      </c>
      <c r="E85" s="20">
        <f>SUM(B85/D85)</f>
        <v>2.3193540173527663E-2</v>
      </c>
      <c r="F85" s="14">
        <f>SUM(C85/D85)</f>
        <v>0.9768064598264723</v>
      </c>
    </row>
    <row r="86" spans="1:6" x14ac:dyDescent="0.3">
      <c r="A86" s="26" t="s">
        <v>225</v>
      </c>
      <c r="B86" s="26">
        <v>213099.69588996717</v>
      </c>
      <c r="C86" s="26">
        <v>534221.39239974064</v>
      </c>
      <c r="D86" s="27">
        <v>747321.08828970778</v>
      </c>
      <c r="E86" s="21">
        <f>SUM(B86/D86)</f>
        <v>0.28515145528364455</v>
      </c>
      <c r="F86" s="14">
        <f>SUM(C86/D86)</f>
        <v>0.71484854471635551</v>
      </c>
    </row>
    <row r="87" spans="1:6" x14ac:dyDescent="0.3">
      <c r="A87" s="26" t="s">
        <v>444</v>
      </c>
      <c r="B87" s="26">
        <v>0</v>
      </c>
      <c r="C87" s="26">
        <v>1520.5582307913151</v>
      </c>
      <c r="D87" s="27">
        <v>1520.5582307913151</v>
      </c>
      <c r="E87" s="19">
        <f>SUM(B87/D87)</f>
        <v>0</v>
      </c>
      <c r="F87" s="14">
        <f>SUM(C87/D87)</f>
        <v>1</v>
      </c>
    </row>
    <row r="88" spans="1:6" x14ac:dyDescent="0.3">
      <c r="A88" s="26" t="s">
        <v>226</v>
      </c>
      <c r="B88" s="26">
        <v>8377.4680227156587</v>
      </c>
      <c r="C88" s="26">
        <v>64923.888826768918</v>
      </c>
      <c r="D88" s="27">
        <v>73301.356849484582</v>
      </c>
      <c r="E88" s="14">
        <f>SUM(B88/D88)</f>
        <v>0.1142880348029269</v>
      </c>
      <c r="F88" s="14">
        <f>SUM(C88/D88)</f>
        <v>0.88571196519707307</v>
      </c>
    </row>
    <row r="89" spans="1:6" x14ac:dyDescent="0.3">
      <c r="A89" s="26" t="s">
        <v>227</v>
      </c>
      <c r="B89" s="26">
        <v>37073.27287073309</v>
      </c>
      <c r="C89" s="26">
        <v>47065.131085211571</v>
      </c>
      <c r="D89" s="27">
        <v>84138.403955944668</v>
      </c>
      <c r="E89" s="21">
        <f>SUM(B89/D89)</f>
        <v>0.44062248780170421</v>
      </c>
      <c r="F89" s="14">
        <f>SUM(C89/D89)</f>
        <v>0.55937751219829568</v>
      </c>
    </row>
    <row r="90" spans="1:6" x14ac:dyDescent="0.3">
      <c r="A90" s="26" t="s">
        <v>228</v>
      </c>
      <c r="B90" s="26">
        <v>581923.69774837955</v>
      </c>
      <c r="C90" s="26">
        <v>567170.44947434764</v>
      </c>
      <c r="D90" s="27">
        <v>1149094.1472227271</v>
      </c>
      <c r="E90" s="21">
        <f>SUM(B90/D90)</f>
        <v>0.50641951240883509</v>
      </c>
      <c r="F90" s="14">
        <f>SUM(C90/D90)</f>
        <v>0.49358048759116507</v>
      </c>
    </row>
    <row r="91" spans="1:6" x14ac:dyDescent="0.3">
      <c r="A91" s="26" t="s">
        <v>235</v>
      </c>
      <c r="B91" s="26">
        <v>0</v>
      </c>
      <c r="C91" s="26">
        <v>42336.262353661987</v>
      </c>
      <c r="D91" s="27">
        <v>42336.262353661987</v>
      </c>
      <c r="E91" s="19">
        <f>SUM(B91/D91)</f>
        <v>0</v>
      </c>
      <c r="F91" s="14">
        <f>SUM(C91/D91)</f>
        <v>1</v>
      </c>
    </row>
    <row r="92" spans="1:6" x14ac:dyDescent="0.3">
      <c r="A92" s="26" t="s">
        <v>112</v>
      </c>
      <c r="B92" s="26">
        <v>352.62628478680165</v>
      </c>
      <c r="C92" s="26">
        <v>54409.916841145525</v>
      </c>
      <c r="D92" s="27">
        <v>54762.543125932323</v>
      </c>
      <c r="E92" s="20">
        <f>SUM(B92/D92)</f>
        <v>6.4391875296203795E-3</v>
      </c>
      <c r="F92" s="14">
        <f>SUM(C92/D92)</f>
        <v>0.99356081247037964</v>
      </c>
    </row>
    <row r="93" spans="1:6" x14ac:dyDescent="0.3">
      <c r="A93" s="26" t="s">
        <v>113</v>
      </c>
      <c r="B93" s="26">
        <v>2590.9019497678164</v>
      </c>
      <c r="C93" s="26">
        <v>47938.98045647359</v>
      </c>
      <c r="D93" s="27">
        <v>50529.882406241406</v>
      </c>
      <c r="E93" s="20">
        <f>SUM(B93/D93)</f>
        <v>5.1274648314791851E-2</v>
      </c>
      <c r="F93" s="14">
        <f>SUM(C93/D93)</f>
        <v>0.94872535168520811</v>
      </c>
    </row>
    <row r="94" spans="1:6" x14ac:dyDescent="0.3">
      <c r="A94" s="26" t="s">
        <v>238</v>
      </c>
      <c r="B94" s="26">
        <v>553.239729588709</v>
      </c>
      <c r="C94" s="26">
        <v>62046.407450036233</v>
      </c>
      <c r="D94" s="27">
        <v>62599.647179624939</v>
      </c>
      <c r="E94" s="20">
        <f>SUM(B94/D94)</f>
        <v>8.8377451713302722E-3</v>
      </c>
      <c r="F94" s="14">
        <f>SUM(C94/D94)</f>
        <v>0.99116225482866982</v>
      </c>
    </row>
    <row r="95" spans="1:6" x14ac:dyDescent="0.3">
      <c r="A95" s="26" t="s">
        <v>239</v>
      </c>
      <c r="B95" s="26">
        <v>26517.044983653999</v>
      </c>
      <c r="C95" s="26">
        <v>481449.79709639883</v>
      </c>
      <c r="D95" s="27">
        <v>507966.84208005283</v>
      </c>
      <c r="E95" s="20">
        <f>SUM(B95/D95)</f>
        <v>5.2202314771315442E-2</v>
      </c>
      <c r="F95" s="14">
        <f>SUM(C95/D95)</f>
        <v>0.94779768522868457</v>
      </c>
    </row>
    <row r="96" spans="1:6" x14ac:dyDescent="0.3">
      <c r="A96" s="26" t="s">
        <v>445</v>
      </c>
      <c r="B96" s="26">
        <v>38.5527557777799</v>
      </c>
      <c r="C96" s="26">
        <v>338.38738404560303</v>
      </c>
      <c r="D96" s="27">
        <v>376.94013982338294</v>
      </c>
      <c r="E96" s="14">
        <f>SUM(B96/D96)</f>
        <v>0.10227819142807125</v>
      </c>
      <c r="F96" s="14">
        <f>SUM(C96/D96)</f>
        <v>0.89772180857192874</v>
      </c>
    </row>
    <row r="97" spans="1:6" x14ac:dyDescent="0.3">
      <c r="A97" s="26" t="s">
        <v>242</v>
      </c>
      <c r="B97" s="26">
        <v>5791.1323149389109</v>
      </c>
      <c r="C97" s="26">
        <v>190837.14772134845</v>
      </c>
      <c r="D97" s="27">
        <v>196628.28003628735</v>
      </c>
      <c r="E97" s="20">
        <f>SUM(B97/D97)</f>
        <v>2.9452184161251723E-2</v>
      </c>
      <c r="F97" s="14">
        <f>SUM(C97/D97)</f>
        <v>0.97054781583874827</v>
      </c>
    </row>
    <row r="98" spans="1:6" x14ac:dyDescent="0.3">
      <c r="A98" s="26" t="s">
        <v>244</v>
      </c>
      <c r="B98" s="26">
        <v>13975.05664736222</v>
      </c>
      <c r="C98" s="26">
        <v>5632.2503047254468</v>
      </c>
      <c r="D98" s="27">
        <v>19607.306952087667</v>
      </c>
      <c r="E98" s="21">
        <f>SUM(B98/D98)</f>
        <v>0.71274737940868726</v>
      </c>
      <c r="F98" s="14">
        <f>SUM(C98/D98)</f>
        <v>0.28725262059131274</v>
      </c>
    </row>
    <row r="99" spans="1:6" x14ac:dyDescent="0.3">
      <c r="A99" s="26" t="s">
        <v>114</v>
      </c>
      <c r="B99" s="26">
        <v>41748.983892784949</v>
      </c>
      <c r="C99" s="26">
        <v>195620.05380446388</v>
      </c>
      <c r="D99" s="27">
        <v>237369.03769724883</v>
      </c>
      <c r="E99" s="21">
        <f>SUM(B99/D99)</f>
        <v>0.17588218032898412</v>
      </c>
      <c r="F99" s="14">
        <f>SUM(C99/D99)</f>
        <v>0.82411781967101583</v>
      </c>
    </row>
    <row r="100" spans="1:6" x14ac:dyDescent="0.3">
      <c r="A100" s="26" t="s">
        <v>117</v>
      </c>
      <c r="B100" s="26">
        <v>0</v>
      </c>
      <c r="C100" s="26">
        <v>577.56462965366495</v>
      </c>
      <c r="D100" s="27">
        <v>577.56462965366495</v>
      </c>
      <c r="E100" s="19">
        <f>SUM(B100/D100)</f>
        <v>0</v>
      </c>
      <c r="F100" s="14">
        <f>SUM(C100/D100)</f>
        <v>1</v>
      </c>
    </row>
    <row r="101" spans="1:6" x14ac:dyDescent="0.3">
      <c r="A101" s="26" t="s">
        <v>247</v>
      </c>
      <c r="B101" s="26">
        <v>316008.74280619627</v>
      </c>
      <c r="C101" s="26">
        <v>819431.92222027038</v>
      </c>
      <c r="D101" s="27">
        <v>1135440.6650264666</v>
      </c>
      <c r="E101" s="21">
        <f>SUM(B101/D101)</f>
        <v>0.27831374420505739</v>
      </c>
      <c r="F101" s="14">
        <f>SUM(C101/D101)</f>
        <v>0.72168625579494272</v>
      </c>
    </row>
    <row r="102" spans="1:6" x14ac:dyDescent="0.3">
      <c r="A102" s="26" t="s">
        <v>314</v>
      </c>
      <c r="B102" s="26">
        <v>50962.931979549045</v>
      </c>
      <c r="C102" s="26">
        <v>701340.10204617516</v>
      </c>
      <c r="D102" s="27">
        <v>752303.03402572416</v>
      </c>
      <c r="E102" s="20">
        <f>SUM(B102/D102)</f>
        <v>6.7742558084388144E-2</v>
      </c>
      <c r="F102" s="14">
        <f>SUM(C102/D102)</f>
        <v>0.93225744191561188</v>
      </c>
    </row>
    <row r="103" spans="1:6" x14ac:dyDescent="0.3">
      <c r="A103" s="26" t="s">
        <v>315</v>
      </c>
      <c r="B103" s="26">
        <v>208849.48790607485</v>
      </c>
      <c r="C103" s="26">
        <v>1051849.9250181825</v>
      </c>
      <c r="D103" s="27">
        <v>1260699.4129242573</v>
      </c>
      <c r="E103" s="21">
        <f>SUM(B103/D103)</f>
        <v>0.16566160479256328</v>
      </c>
      <c r="F103" s="14">
        <f>SUM(C103/D103)</f>
        <v>0.83433839520743669</v>
      </c>
    </row>
    <row r="104" spans="1:6" x14ac:dyDescent="0.3">
      <c r="A104" s="26" t="s">
        <v>446</v>
      </c>
      <c r="B104" s="26">
        <v>1254.7241057765898</v>
      </c>
      <c r="C104" s="26">
        <v>5402.7370733011503</v>
      </c>
      <c r="D104" s="27">
        <v>6657.4611790777399</v>
      </c>
      <c r="E104" s="21">
        <f>SUM(B104/D104)</f>
        <v>0.18846885802650781</v>
      </c>
      <c r="F104" s="14">
        <f>SUM(C104/D104)</f>
        <v>0.81153114197349219</v>
      </c>
    </row>
    <row r="105" spans="1:6" x14ac:dyDescent="0.3">
      <c r="A105" s="26" t="s">
        <v>447</v>
      </c>
      <c r="B105" s="26">
        <v>0</v>
      </c>
      <c r="C105" s="26">
        <v>16584.760580665508</v>
      </c>
      <c r="D105" s="27">
        <v>16584.760580665508</v>
      </c>
      <c r="E105" s="19">
        <f>SUM(B105/D105)</f>
        <v>0</v>
      </c>
      <c r="F105" s="14">
        <f>SUM(C105/D105)</f>
        <v>1</v>
      </c>
    </row>
    <row r="106" spans="1:6" x14ac:dyDescent="0.3">
      <c r="A106" s="26" t="s">
        <v>316</v>
      </c>
      <c r="B106" s="26">
        <v>70992.627362914995</v>
      </c>
      <c r="C106" s="26">
        <v>915672.71543205413</v>
      </c>
      <c r="D106" s="27">
        <v>986665.3427949691</v>
      </c>
      <c r="E106" s="20">
        <f>SUM(B106/D106)</f>
        <v>7.1952083734704964E-2</v>
      </c>
      <c r="F106" s="14">
        <f>SUM(C106/D106)</f>
        <v>0.92804791626529504</v>
      </c>
    </row>
    <row r="107" spans="1:6" x14ac:dyDescent="0.3">
      <c r="A107" s="26" t="s">
        <v>119</v>
      </c>
      <c r="B107" s="26">
        <v>0.43971003206633003</v>
      </c>
      <c r="C107" s="26">
        <v>17457.348754065308</v>
      </c>
      <c r="D107" s="27">
        <v>17457.788464097375</v>
      </c>
      <c r="E107" s="19">
        <f>SUM(B107/D107)</f>
        <v>2.5187040899860306E-5</v>
      </c>
      <c r="F107" s="14">
        <f>SUM(C107/D107)</f>
        <v>0.99997481295910007</v>
      </c>
    </row>
    <row r="108" spans="1:6" x14ac:dyDescent="0.3">
      <c r="A108" s="26" t="s">
        <v>120</v>
      </c>
      <c r="B108" s="26">
        <v>5777.1227613253204</v>
      </c>
      <c r="C108" s="26">
        <v>42039.649581973186</v>
      </c>
      <c r="D108" s="27">
        <v>47816.772343298508</v>
      </c>
      <c r="E108" s="14">
        <f>SUM(B108/D108)</f>
        <v>0.12081791551819329</v>
      </c>
      <c r="F108" s="14">
        <f>SUM(C108/D108)</f>
        <v>0.87918208448180668</v>
      </c>
    </row>
    <row r="109" spans="1:6" x14ac:dyDescent="0.3">
      <c r="A109" s="26" t="s">
        <v>382</v>
      </c>
      <c r="B109" s="26">
        <v>349.2626049005512</v>
      </c>
      <c r="C109" s="26">
        <v>22053.861879134147</v>
      </c>
      <c r="D109" s="27">
        <v>22403.124484034699</v>
      </c>
      <c r="E109" s="20">
        <f>SUM(B109/D109)</f>
        <v>1.5589906003934796E-2</v>
      </c>
      <c r="F109" s="14">
        <f>SUM(C109/D109)</f>
        <v>0.98441009399606516</v>
      </c>
    </row>
    <row r="110" spans="1:6" x14ac:dyDescent="0.3">
      <c r="A110" s="26" t="s">
        <v>121</v>
      </c>
      <c r="B110" s="26">
        <v>173457.82955779281</v>
      </c>
      <c r="C110" s="26">
        <v>2488361.7868575915</v>
      </c>
      <c r="D110" s="27">
        <v>2661819.6164153842</v>
      </c>
      <c r="E110" s="20">
        <f>SUM(B110/D110)</f>
        <v>6.5165133087186716E-2</v>
      </c>
      <c r="F110" s="14">
        <f>SUM(C110/D110)</f>
        <v>0.93483486691281326</v>
      </c>
    </row>
    <row r="111" spans="1:6" x14ac:dyDescent="0.3">
      <c r="A111" s="26" t="s">
        <v>124</v>
      </c>
      <c r="B111" s="26">
        <v>43.084944428074898</v>
      </c>
      <c r="C111" s="26">
        <v>3541.6234319250098</v>
      </c>
      <c r="D111" s="27">
        <v>3584.7083763530845</v>
      </c>
      <c r="E111" s="20">
        <f>SUM(B111/D111)</f>
        <v>1.2019093299831413E-2</v>
      </c>
      <c r="F111" s="14">
        <f>SUM(C111/D111)</f>
        <v>0.98798090670016858</v>
      </c>
    </row>
    <row r="112" spans="1:6" x14ac:dyDescent="0.3">
      <c r="A112" s="26" t="s">
        <v>126</v>
      </c>
      <c r="B112" s="26">
        <v>1168.4606993297425</v>
      </c>
      <c r="C112" s="26">
        <v>118773.89349630239</v>
      </c>
      <c r="D112" s="27">
        <v>119942.35419563214</v>
      </c>
      <c r="E112" s="20">
        <f>SUM(B112/D112)</f>
        <v>9.7418523020143758E-3</v>
      </c>
      <c r="F112" s="14">
        <f>SUM(C112/D112)</f>
        <v>0.99025814769798559</v>
      </c>
    </row>
    <row r="113" spans="1:6" x14ac:dyDescent="0.3">
      <c r="A113" s="26" t="s">
        <v>127</v>
      </c>
      <c r="B113" s="26">
        <v>0</v>
      </c>
      <c r="C113" s="26">
        <v>991.01078458803499</v>
      </c>
      <c r="D113" s="27">
        <v>991.01078458803499</v>
      </c>
      <c r="E113" s="19">
        <f>SUM(B113/D113)</f>
        <v>0</v>
      </c>
      <c r="F113" s="14">
        <f>SUM(C113/D113)</f>
        <v>1</v>
      </c>
    </row>
    <row r="114" spans="1:6" x14ac:dyDescent="0.3">
      <c r="A114" s="26" t="s">
        <v>257</v>
      </c>
      <c r="B114" s="26">
        <v>0</v>
      </c>
      <c r="C114" s="26">
        <v>60840.251156146434</v>
      </c>
      <c r="D114" s="27">
        <v>60840.251156146434</v>
      </c>
      <c r="E114" s="19">
        <f>SUM(B114/D114)</f>
        <v>0</v>
      </c>
      <c r="F114" s="14">
        <f>SUM(C114/D114)</f>
        <v>1</v>
      </c>
    </row>
    <row r="115" spans="1:6" x14ac:dyDescent="0.3">
      <c r="A115" s="26" t="s">
        <v>388</v>
      </c>
      <c r="B115" s="26">
        <v>0</v>
      </c>
      <c r="C115" s="26">
        <v>8526.7398580256795</v>
      </c>
      <c r="D115" s="27">
        <v>8526.7398580256795</v>
      </c>
      <c r="E115" s="19">
        <f>SUM(B115/D115)</f>
        <v>0</v>
      </c>
      <c r="F115" s="14">
        <f>SUM(C115/D115)</f>
        <v>1</v>
      </c>
    </row>
    <row r="116" spans="1:6" x14ac:dyDescent="0.3">
      <c r="A116" s="26" t="s">
        <v>128</v>
      </c>
      <c r="B116" s="26">
        <v>16330.184760005512</v>
      </c>
      <c r="C116" s="26">
        <v>196210.68536058508</v>
      </c>
      <c r="D116" s="27">
        <v>212540.87012059058</v>
      </c>
      <c r="E116" s="20">
        <f>SUM(B116/D116)</f>
        <v>7.6833150964048261E-2</v>
      </c>
      <c r="F116" s="14">
        <f>SUM(C116/D116)</f>
        <v>0.92316684903595181</v>
      </c>
    </row>
    <row r="117" spans="1:6" x14ac:dyDescent="0.3">
      <c r="A117" s="26" t="s">
        <v>129</v>
      </c>
      <c r="B117" s="26">
        <v>23042.491247280057</v>
      </c>
      <c r="C117" s="26">
        <v>237770.25818926081</v>
      </c>
      <c r="D117" s="27">
        <v>260812.74943654088</v>
      </c>
      <c r="E117" s="20">
        <f>SUM(B117/D117)</f>
        <v>8.8348791602638255E-2</v>
      </c>
      <c r="F117" s="14">
        <f>SUM(C117/D117)</f>
        <v>0.91165120839736169</v>
      </c>
    </row>
    <row r="118" spans="1:6" x14ac:dyDescent="0.3">
      <c r="A118" s="26" t="s">
        <v>418</v>
      </c>
      <c r="B118" s="26">
        <v>2983.0525388042693</v>
      </c>
      <c r="C118" s="26">
        <v>2519.4986827035182</v>
      </c>
      <c r="D118" s="27">
        <v>5502.551221507787</v>
      </c>
      <c r="E118" s="21">
        <f>SUM(B118/D118)</f>
        <v>0.54212172112899759</v>
      </c>
      <c r="F118" s="14">
        <f>SUM(C118/D118)</f>
        <v>0.45787827887100252</v>
      </c>
    </row>
    <row r="119" spans="1:6" x14ac:dyDescent="0.3">
      <c r="A119" s="26" t="s">
        <v>392</v>
      </c>
      <c r="B119" s="26">
        <v>0</v>
      </c>
      <c r="C119" s="26">
        <v>9257.8728393170786</v>
      </c>
      <c r="D119" s="27">
        <v>9257.8728393170786</v>
      </c>
      <c r="E119" s="19">
        <f>SUM(B119/D119)</f>
        <v>0</v>
      </c>
      <c r="F119" s="14">
        <f>SUM(C119/D119)</f>
        <v>1</v>
      </c>
    </row>
    <row r="120" spans="1:6" x14ac:dyDescent="0.3">
      <c r="A120" s="26" t="s">
        <v>317</v>
      </c>
      <c r="B120" s="26">
        <v>22972.052245397172</v>
      </c>
      <c r="C120" s="26">
        <v>112525.32495228546</v>
      </c>
      <c r="D120" s="27">
        <v>135497.37719768262</v>
      </c>
      <c r="E120" s="21">
        <f>SUM(B120/D120)</f>
        <v>0.16953872259742941</v>
      </c>
      <c r="F120" s="14">
        <f>SUM(C120/D120)</f>
        <v>0.8304612774025707</v>
      </c>
    </row>
    <row r="121" spans="1:6" x14ac:dyDescent="0.3">
      <c r="A121" s="26" t="s">
        <v>130</v>
      </c>
      <c r="B121" s="26">
        <v>864.53624705147297</v>
      </c>
      <c r="C121" s="26">
        <v>182662.285530022</v>
      </c>
      <c r="D121" s="27">
        <v>183526.82177707346</v>
      </c>
      <c r="E121" s="19">
        <f>SUM(B121/D121)</f>
        <v>4.7106806442799333E-3</v>
      </c>
      <c r="F121" s="14">
        <f>SUM(C121/D121)</f>
        <v>0.99528931935572007</v>
      </c>
    </row>
    <row r="122" spans="1:6" x14ac:dyDescent="0.3">
      <c r="A122" s="26" t="s">
        <v>259</v>
      </c>
      <c r="B122" s="26">
        <v>0</v>
      </c>
      <c r="C122" s="26">
        <v>88139.693814933402</v>
      </c>
      <c r="D122" s="27">
        <v>88139.693814933402</v>
      </c>
      <c r="E122" s="19">
        <f>SUM(B122/D122)</f>
        <v>0</v>
      </c>
      <c r="F122" s="14">
        <f>SUM(C122/D122)</f>
        <v>1</v>
      </c>
    </row>
    <row r="123" spans="1:6" x14ac:dyDescent="0.3">
      <c r="A123" s="26" t="s">
        <v>338</v>
      </c>
      <c r="B123" s="26">
        <v>14.821119955117901</v>
      </c>
      <c r="C123" s="26">
        <v>7017.6968555960466</v>
      </c>
      <c r="D123" s="27">
        <v>7032.5179755511645</v>
      </c>
      <c r="E123" s="19">
        <f>SUM(B123/D123)</f>
        <v>2.1075125590356296E-3</v>
      </c>
      <c r="F123" s="14">
        <f>SUM(C123/D123)</f>
        <v>0.99789248744096437</v>
      </c>
    </row>
    <row r="124" spans="1:6" x14ac:dyDescent="0.3">
      <c r="A124" s="26" t="s">
        <v>260</v>
      </c>
      <c r="B124" s="26">
        <v>0</v>
      </c>
      <c r="C124" s="26">
        <v>51134.36119143309</v>
      </c>
      <c r="D124" s="27">
        <v>51134.36119143309</v>
      </c>
      <c r="E124" s="19">
        <f>SUM(B124/D124)</f>
        <v>0</v>
      </c>
      <c r="F124" s="14">
        <f>SUM(C124/D124)</f>
        <v>1</v>
      </c>
    </row>
    <row r="125" spans="1:6" x14ac:dyDescent="0.3">
      <c r="A125" s="26" t="s">
        <v>131</v>
      </c>
      <c r="B125" s="26">
        <v>0</v>
      </c>
      <c r="C125" s="26">
        <v>2583.5974456469321</v>
      </c>
      <c r="D125" s="27">
        <v>2583.5974456469321</v>
      </c>
      <c r="E125" s="19">
        <f>SUM(B125/D125)</f>
        <v>0</v>
      </c>
      <c r="F125" s="14">
        <f>SUM(C125/D125)</f>
        <v>1</v>
      </c>
    </row>
    <row r="126" spans="1:6" x14ac:dyDescent="0.3">
      <c r="A126" s="26" t="s">
        <v>261</v>
      </c>
      <c r="B126" s="26">
        <v>1395.8336106481242</v>
      </c>
      <c r="C126" s="26">
        <v>72964.305182266253</v>
      </c>
      <c r="D126" s="27">
        <v>74360.138792914382</v>
      </c>
      <c r="E126" s="20">
        <f>SUM(B126/D126)</f>
        <v>1.8771261502555592E-2</v>
      </c>
      <c r="F126" s="14">
        <f>SUM(C126/D126)</f>
        <v>0.9812287384974443</v>
      </c>
    </row>
    <row r="127" spans="1:6" x14ac:dyDescent="0.3">
      <c r="A127" s="26" t="s">
        <v>449</v>
      </c>
      <c r="B127" s="26">
        <v>12.224010466740401</v>
      </c>
      <c r="C127" s="26">
        <v>47331.928750671599</v>
      </c>
      <c r="D127" s="27">
        <v>47344.152761138343</v>
      </c>
      <c r="E127" s="19">
        <f>SUM(B127/D127)</f>
        <v>2.5819472424426352E-4</v>
      </c>
      <c r="F127" s="14">
        <f>SUM(C127/D127)</f>
        <v>0.99974180527575562</v>
      </c>
    </row>
    <row r="128" spans="1:6" x14ac:dyDescent="0.3">
      <c r="A128" s="26" t="s">
        <v>262</v>
      </c>
      <c r="B128" s="26">
        <v>1014.1507422408692</v>
      </c>
      <c r="C128" s="26">
        <v>2.4403655590833111</v>
      </c>
      <c r="D128" s="27">
        <v>1016.5911077999525</v>
      </c>
      <c r="E128" s="21">
        <f>SUM(B128/D128)</f>
        <v>0.99759946202523397</v>
      </c>
      <c r="F128" s="14">
        <f>SUM(C128/D128)</f>
        <v>2.4005379747660872E-3</v>
      </c>
    </row>
    <row r="129" spans="1:6" x14ac:dyDescent="0.3">
      <c r="A129" s="26" t="s">
        <v>263</v>
      </c>
      <c r="B129" s="26">
        <v>3337.8042714843996</v>
      </c>
      <c r="C129" s="26">
        <v>175241.49613217896</v>
      </c>
      <c r="D129" s="27">
        <v>178579.30040366336</v>
      </c>
      <c r="E129" s="20">
        <f>SUM(B129/D129)</f>
        <v>1.8690879984071929E-2</v>
      </c>
      <c r="F129" s="14">
        <f>SUM(C129/D129)</f>
        <v>0.98130912001592807</v>
      </c>
    </row>
    <row r="130" spans="1:6" x14ac:dyDescent="0.3">
      <c r="A130" s="26" t="s">
        <v>264</v>
      </c>
      <c r="B130" s="26">
        <v>0</v>
      </c>
      <c r="C130" s="26">
        <v>1486.5895589004799</v>
      </c>
      <c r="D130" s="27">
        <v>1486.5895589004799</v>
      </c>
      <c r="E130" s="19">
        <f>SUM(B130/D130)</f>
        <v>0</v>
      </c>
      <c r="F130" s="14">
        <f>SUM(C130/D130)</f>
        <v>1</v>
      </c>
    </row>
    <row r="131" spans="1:6" x14ac:dyDescent="0.3">
      <c r="A131" s="26" t="s">
        <v>132</v>
      </c>
      <c r="B131" s="26">
        <v>0</v>
      </c>
      <c r="C131" s="26">
        <v>52246.963241829377</v>
      </c>
      <c r="D131" s="27">
        <v>52246.963241829377</v>
      </c>
      <c r="E131" s="19">
        <f>SUM(B131/D131)</f>
        <v>0</v>
      </c>
      <c r="F131" s="14">
        <f>SUM(C131/D131)</f>
        <v>1</v>
      </c>
    </row>
    <row r="132" spans="1:6" x14ac:dyDescent="0.3">
      <c r="A132" s="26" t="s">
        <v>133</v>
      </c>
      <c r="B132" s="26">
        <v>29265.359207979702</v>
      </c>
      <c r="C132" s="26">
        <v>325371.37939112051</v>
      </c>
      <c r="D132" s="27">
        <v>354636.73859910021</v>
      </c>
      <c r="E132" s="20">
        <f>SUM(B132/D132)</f>
        <v>8.2522074062560069E-2</v>
      </c>
      <c r="F132" s="14">
        <f>SUM(C132/D132)</f>
        <v>0.91747792593743993</v>
      </c>
    </row>
    <row r="133" spans="1:6" x14ac:dyDescent="0.3">
      <c r="A133" s="26" t="s">
        <v>134</v>
      </c>
      <c r="B133" s="26">
        <v>0</v>
      </c>
      <c r="C133" s="26">
        <v>607.48219438953902</v>
      </c>
      <c r="D133" s="27">
        <v>607.48219438953902</v>
      </c>
      <c r="E133" s="19">
        <f>SUM(B133/D133)</f>
        <v>0</v>
      </c>
      <c r="F133" s="14">
        <f>SUM(C133/D133)</f>
        <v>1</v>
      </c>
    </row>
    <row r="134" spans="1:6" x14ac:dyDescent="0.3">
      <c r="A134" s="26" t="s">
        <v>135</v>
      </c>
      <c r="B134" s="26">
        <v>109012.93107506557</v>
      </c>
      <c r="C134" s="26">
        <v>338648.06142158713</v>
      </c>
      <c r="D134" s="27">
        <v>447660.9924966527</v>
      </c>
      <c r="E134" s="21">
        <f>SUM(B134/D134)</f>
        <v>0.24351670773700634</v>
      </c>
      <c r="F134" s="14">
        <f>SUM(C134/D134)</f>
        <v>0.7564832922629936</v>
      </c>
    </row>
    <row r="135" spans="1:6" x14ac:dyDescent="0.3">
      <c r="A135" s="26" t="s">
        <v>136</v>
      </c>
      <c r="B135" s="26">
        <v>4059.549692024661</v>
      </c>
      <c r="C135" s="26">
        <v>21696.876955094776</v>
      </c>
      <c r="D135" s="27">
        <v>25756.426647119439</v>
      </c>
      <c r="E135" s="14">
        <f>SUM(B135/D135)</f>
        <v>0.15761307838401858</v>
      </c>
      <c r="F135" s="14">
        <f>SUM(C135/D135)</f>
        <v>0.84238692161598139</v>
      </c>
    </row>
    <row r="136" spans="1:6" x14ac:dyDescent="0.3">
      <c r="A136" s="26" t="s">
        <v>320</v>
      </c>
      <c r="B136" s="26">
        <v>0</v>
      </c>
      <c r="C136" s="26">
        <v>15686.08578669015</v>
      </c>
      <c r="D136" s="27">
        <v>15686.08578669015</v>
      </c>
      <c r="E136" s="19">
        <f>SUM(B136/D136)</f>
        <v>0</v>
      </c>
      <c r="F136" s="14">
        <f>SUM(C136/D136)</f>
        <v>1</v>
      </c>
    </row>
    <row r="137" spans="1:6" x14ac:dyDescent="0.3">
      <c r="A137" s="26" t="s">
        <v>266</v>
      </c>
      <c r="B137" s="26">
        <v>5639.5778612415179</v>
      </c>
      <c r="C137" s="26">
        <v>130157.10769566627</v>
      </c>
      <c r="D137" s="27">
        <v>135796.68555690779</v>
      </c>
      <c r="E137" s="20">
        <f>SUM(B137/D137)</f>
        <v>4.1529569283030567E-2</v>
      </c>
      <c r="F137" s="14">
        <f>SUM(C137/D137)</f>
        <v>0.95847043071696947</v>
      </c>
    </row>
    <row r="138" spans="1:6" x14ac:dyDescent="0.3">
      <c r="A138" s="26" t="s">
        <v>137</v>
      </c>
      <c r="B138" s="26">
        <v>0</v>
      </c>
      <c r="C138" s="26">
        <v>17309.967395101376</v>
      </c>
      <c r="D138" s="27">
        <v>17309.967395101376</v>
      </c>
      <c r="E138" s="19">
        <f>SUM(B138/D138)</f>
        <v>0</v>
      </c>
      <c r="F138" s="14">
        <f>SUM(C138/D138)</f>
        <v>1</v>
      </c>
    </row>
    <row r="139" spans="1:6" x14ac:dyDescent="0.3">
      <c r="A139" s="26" t="s">
        <v>267</v>
      </c>
      <c r="B139" s="26">
        <v>723.83958336952185</v>
      </c>
      <c r="C139" s="26">
        <v>337972.12982115964</v>
      </c>
      <c r="D139" s="27">
        <v>338695.96940452914</v>
      </c>
      <c r="E139" s="19">
        <f>SUM(B139/D139)</f>
        <v>2.1371366911809562E-3</v>
      </c>
      <c r="F139" s="14">
        <f>SUM(C139/D139)</f>
        <v>0.99786286330881913</v>
      </c>
    </row>
    <row r="140" spans="1:6" x14ac:dyDescent="0.3">
      <c r="A140" s="26" t="s">
        <v>321</v>
      </c>
      <c r="B140" s="26">
        <v>1871.9666120348099</v>
      </c>
      <c r="C140" s="26">
        <v>17808.669580541889</v>
      </c>
      <c r="D140" s="27">
        <v>19680.636192576698</v>
      </c>
      <c r="E140" s="14">
        <f>SUM(B140/D140)</f>
        <v>9.511717983694519E-2</v>
      </c>
      <c r="F140" s="14">
        <f>SUM(C140/D140)</f>
        <v>0.90488282016305488</v>
      </c>
    </row>
    <row r="141" spans="1:6" x14ac:dyDescent="0.3">
      <c r="A141" s="26" t="s">
        <v>138</v>
      </c>
      <c r="B141" s="26">
        <v>4519.910766987301</v>
      </c>
      <c r="C141" s="26">
        <v>70065.377208758495</v>
      </c>
      <c r="D141" s="27">
        <v>74585.287975745799</v>
      </c>
      <c r="E141" s="20">
        <f>SUM(B141/D141)</f>
        <v>6.0600567345896944E-2</v>
      </c>
      <c r="F141" s="14">
        <f>SUM(C141/D141)</f>
        <v>0.93939943265410297</v>
      </c>
    </row>
    <row r="142" spans="1:6" x14ac:dyDescent="0.3">
      <c r="A142" s="26" t="s">
        <v>269</v>
      </c>
      <c r="B142" s="26">
        <v>31592.444724960471</v>
      </c>
      <c r="C142" s="26">
        <v>235089.5987324098</v>
      </c>
      <c r="D142" s="27">
        <v>266682.04345737025</v>
      </c>
      <c r="E142" s="14">
        <f>SUM(B142/D142)</f>
        <v>0.11846483668485387</v>
      </c>
      <c r="F142" s="14">
        <f>SUM(C142/D142)</f>
        <v>0.88153516331514614</v>
      </c>
    </row>
    <row r="143" spans="1:6" x14ac:dyDescent="0.3">
      <c r="A143" s="26" t="s">
        <v>139</v>
      </c>
      <c r="B143" s="26">
        <v>52428.699489009276</v>
      </c>
      <c r="C143" s="26">
        <v>532447.16079939727</v>
      </c>
      <c r="D143" s="27">
        <v>584875.86028840649</v>
      </c>
      <c r="E143" s="20">
        <f>SUM(B143/D143)</f>
        <v>8.9640730706779914E-2</v>
      </c>
      <c r="F143" s="14">
        <f>SUM(C143/D143)</f>
        <v>0.9103592692932202</v>
      </c>
    </row>
    <row r="144" spans="1:6" x14ac:dyDescent="0.3">
      <c r="A144" s="26" t="s">
        <v>270</v>
      </c>
      <c r="B144" s="26">
        <v>6024.5739744769453</v>
      </c>
      <c r="C144" s="26">
        <v>10611.541680403452</v>
      </c>
      <c r="D144" s="27">
        <v>16636.115654880399</v>
      </c>
      <c r="E144" s="21">
        <f>SUM(B144/D144)</f>
        <v>0.36213825988337406</v>
      </c>
      <c r="F144" s="14">
        <f>SUM(C144/D144)</f>
        <v>0.63786174011662589</v>
      </c>
    </row>
    <row r="145" spans="1:6" x14ac:dyDescent="0.3">
      <c r="A145" s="26" t="s">
        <v>322</v>
      </c>
      <c r="B145" s="26">
        <v>757.33122643495699</v>
      </c>
      <c r="C145" s="26">
        <v>24752.521063068591</v>
      </c>
      <c r="D145" s="27">
        <v>25509.852289503549</v>
      </c>
      <c r="E145" s="20">
        <f>SUM(B145/D145)</f>
        <v>2.9687793478387698E-2</v>
      </c>
      <c r="F145" s="14">
        <f>SUM(C145/D145)</f>
        <v>0.97031220652161221</v>
      </c>
    </row>
    <row r="146" spans="1:6" x14ac:dyDescent="0.3">
      <c r="A146" s="26" t="s">
        <v>140</v>
      </c>
      <c r="B146" s="26">
        <v>16337.404779253704</v>
      </c>
      <c r="C146" s="26">
        <v>405556.31718301878</v>
      </c>
      <c r="D146" s="27">
        <v>421893.72196227248</v>
      </c>
      <c r="E146" s="20">
        <f>SUM(B146/D146)</f>
        <v>3.872398172522383E-2</v>
      </c>
      <c r="F146" s="14">
        <f>SUM(C146/D146)</f>
        <v>0.96127601827477616</v>
      </c>
    </row>
    <row r="147" spans="1:6" x14ac:dyDescent="0.3">
      <c r="A147" s="26" t="s">
        <v>142</v>
      </c>
      <c r="B147" s="26">
        <v>29508.136861825089</v>
      </c>
      <c r="C147" s="26">
        <v>505093.0221933641</v>
      </c>
      <c r="D147" s="27">
        <v>534601.15905518923</v>
      </c>
      <c r="E147" s="20">
        <f>SUM(B147/D147)</f>
        <v>5.5196544867159247E-2</v>
      </c>
      <c r="F147" s="14">
        <f>SUM(C147/D147)</f>
        <v>0.9448034551328407</v>
      </c>
    </row>
    <row r="148" spans="1:6" x14ac:dyDescent="0.3">
      <c r="A148" s="26" t="s">
        <v>144</v>
      </c>
      <c r="B148" s="26">
        <v>12889.936123385663</v>
      </c>
      <c r="C148" s="26">
        <v>355197.50033809512</v>
      </c>
      <c r="D148" s="27">
        <v>368087.4364614808</v>
      </c>
      <c r="E148" s="20">
        <f>SUM(B148/D148)</f>
        <v>3.5018679929149268E-2</v>
      </c>
      <c r="F148" s="14">
        <f>SUM(C148/D148)</f>
        <v>0.96498132007085069</v>
      </c>
    </row>
    <row r="149" spans="1:6" x14ac:dyDescent="0.3">
      <c r="A149" s="26" t="s">
        <v>147</v>
      </c>
      <c r="B149" s="26">
        <v>102.177924708379</v>
      </c>
      <c r="C149" s="26">
        <v>3823.7659887119198</v>
      </c>
      <c r="D149" s="27">
        <v>3925.9439134202989</v>
      </c>
      <c r="E149" s="20">
        <f>SUM(B149/D149)</f>
        <v>2.6026333274680218E-2</v>
      </c>
      <c r="F149" s="14">
        <f>SUM(C149/D149)</f>
        <v>0.97397366672531971</v>
      </c>
    </row>
    <row r="150" spans="1:6" x14ac:dyDescent="0.3">
      <c r="A150" s="26" t="s">
        <v>340</v>
      </c>
      <c r="B150" s="26">
        <v>0</v>
      </c>
      <c r="C150" s="26">
        <v>1603.59916727222</v>
      </c>
      <c r="D150" s="27">
        <v>1603.59916727222</v>
      </c>
      <c r="E150" s="19">
        <f>SUM(B150/D150)</f>
        <v>0</v>
      </c>
      <c r="F150" s="14">
        <f>SUM(C150/D150)</f>
        <v>1</v>
      </c>
    </row>
    <row r="151" spans="1:6" x14ac:dyDescent="0.3">
      <c r="A151" s="26" t="s">
        <v>271</v>
      </c>
      <c r="B151" s="26">
        <v>12878.957817066344</v>
      </c>
      <c r="C151" s="26">
        <v>106897.29834561546</v>
      </c>
      <c r="D151" s="27">
        <v>119776.25616268181</v>
      </c>
      <c r="E151" s="14">
        <f>SUM(B151/D151)</f>
        <v>0.10752513252354425</v>
      </c>
      <c r="F151" s="14">
        <f>SUM(C151/D151)</f>
        <v>0.89247486747645577</v>
      </c>
    </row>
    <row r="152" spans="1:6" x14ac:dyDescent="0.3">
      <c r="A152" s="26" t="s">
        <v>148</v>
      </c>
      <c r="B152" s="26">
        <v>16625.043971206182</v>
      </c>
      <c r="C152" s="26">
        <v>358344.89965248189</v>
      </c>
      <c r="D152" s="27">
        <v>374969.94362368807</v>
      </c>
      <c r="E152" s="20">
        <f>SUM(B152/D152)</f>
        <v>4.4337004215705154E-2</v>
      </c>
      <c r="F152" s="14">
        <f>SUM(C152/D152)</f>
        <v>0.95566299578429481</v>
      </c>
    </row>
    <row r="153" spans="1:6" x14ac:dyDescent="0.3">
      <c r="A153" s="26" t="s">
        <v>149</v>
      </c>
      <c r="B153" s="26">
        <v>68.559556442133996</v>
      </c>
      <c r="C153" s="26">
        <v>4809.1962287242604</v>
      </c>
      <c r="D153" s="27">
        <v>4877.7557851663942</v>
      </c>
      <c r="E153" s="20">
        <f>SUM(B153/D153)</f>
        <v>1.4055553303965839E-2</v>
      </c>
      <c r="F153" s="14">
        <f>SUM(C153/D153)</f>
        <v>0.9859444466960342</v>
      </c>
    </row>
    <row r="154" spans="1:6" x14ac:dyDescent="0.3">
      <c r="A154" s="26" t="s">
        <v>150</v>
      </c>
      <c r="B154" s="26">
        <v>92153.905484493167</v>
      </c>
      <c r="C154" s="26">
        <v>1024821.808218037</v>
      </c>
      <c r="D154" s="27">
        <v>1116975.7137025301</v>
      </c>
      <c r="E154" s="20">
        <f>SUM(B154/D154)</f>
        <v>8.2503052084295661E-2</v>
      </c>
      <c r="F154" s="14">
        <f>SUM(C154/D154)</f>
        <v>0.91749694791570435</v>
      </c>
    </row>
    <row r="155" spans="1:6" x14ac:dyDescent="0.3">
      <c r="A155" s="26" t="s">
        <v>151</v>
      </c>
      <c r="B155" s="26">
        <v>1769.4824672394207</v>
      </c>
      <c r="C155" s="26">
        <v>23889.002571945617</v>
      </c>
      <c r="D155" s="27">
        <v>25658.485039185038</v>
      </c>
      <c r="E155" s="20">
        <f>SUM(B155/D155)</f>
        <v>6.8962858272306748E-2</v>
      </c>
      <c r="F155" s="14">
        <f>SUM(C155/D155)</f>
        <v>0.93103714172769325</v>
      </c>
    </row>
    <row r="156" spans="1:6" x14ac:dyDescent="0.3">
      <c r="A156" s="26" t="s">
        <v>152</v>
      </c>
      <c r="B156" s="26">
        <v>37665.221058329276</v>
      </c>
      <c r="C156" s="26">
        <v>132529.22747497639</v>
      </c>
      <c r="D156" s="27">
        <v>170194.44853330567</v>
      </c>
      <c r="E156" s="21">
        <f>SUM(B156/D156)</f>
        <v>0.22130698963990297</v>
      </c>
      <c r="F156" s="14">
        <f>SUM(C156/D156)</f>
        <v>0.77869301036009708</v>
      </c>
    </row>
    <row r="157" spans="1:6" x14ac:dyDescent="0.3">
      <c r="A157" s="26" t="s">
        <v>154</v>
      </c>
      <c r="B157" s="26">
        <v>3796.7765361241818</v>
      </c>
      <c r="C157" s="26">
        <v>346527.25167363894</v>
      </c>
      <c r="D157" s="27">
        <v>350324.02820976311</v>
      </c>
      <c r="E157" s="20">
        <f>SUM(B157/D157)</f>
        <v>1.0837899288628841E-2</v>
      </c>
      <c r="F157" s="14">
        <f>SUM(C157/D157)</f>
        <v>0.98916210071137123</v>
      </c>
    </row>
    <row r="158" spans="1:6" x14ac:dyDescent="0.3">
      <c r="A158" s="26" t="s">
        <v>272</v>
      </c>
      <c r="B158" s="26">
        <v>0</v>
      </c>
      <c r="C158" s="26">
        <v>57206.634215059988</v>
      </c>
      <c r="D158" s="27">
        <v>57206.634215059988</v>
      </c>
      <c r="E158" s="19">
        <f>SUM(B158/D158)</f>
        <v>0</v>
      </c>
      <c r="F158" s="14">
        <f>SUM(C158/D158)</f>
        <v>1</v>
      </c>
    </row>
    <row r="159" spans="1:6" x14ac:dyDescent="0.3">
      <c r="A159" s="26" t="s">
        <v>273</v>
      </c>
      <c r="B159" s="26">
        <v>32907.823829305751</v>
      </c>
      <c r="C159" s="26">
        <v>28831.714326872938</v>
      </c>
      <c r="D159" s="27">
        <v>61739.538156178693</v>
      </c>
      <c r="E159" s="21">
        <f>SUM(B159/D159)</f>
        <v>0.53301052797092296</v>
      </c>
      <c r="F159" s="14">
        <f>SUM(C159/D159)</f>
        <v>0.46698947202907692</v>
      </c>
    </row>
    <row r="160" spans="1:6" x14ac:dyDescent="0.3">
      <c r="A160" s="26" t="s">
        <v>274</v>
      </c>
      <c r="B160" s="26">
        <v>5866.6101505822298</v>
      </c>
      <c r="C160" s="26">
        <v>125057.27401282504</v>
      </c>
      <c r="D160" s="27">
        <v>130923.88416340727</v>
      </c>
      <c r="E160" s="20">
        <f>SUM(B160/D160)</f>
        <v>4.4809319461222685E-2</v>
      </c>
      <c r="F160" s="14">
        <f>SUM(C160/D160)</f>
        <v>0.95519068053877731</v>
      </c>
    </row>
    <row r="161" spans="1:6" x14ac:dyDescent="0.3">
      <c r="A161" s="26" t="s">
        <v>157</v>
      </c>
      <c r="B161" s="26">
        <v>52669.339919526959</v>
      </c>
      <c r="C161" s="26">
        <v>612768.10198912967</v>
      </c>
      <c r="D161" s="27">
        <v>665437.44190865662</v>
      </c>
      <c r="E161" s="20">
        <f>SUM(B161/D161)</f>
        <v>7.9149949495563227E-2</v>
      </c>
      <c r="F161" s="14">
        <f>SUM(C161/D161)</f>
        <v>0.9208500505044368</v>
      </c>
    </row>
    <row r="162" spans="1:6" x14ac:dyDescent="0.3">
      <c r="A162" s="26" t="s">
        <v>158</v>
      </c>
      <c r="B162" s="26">
        <v>9612.2120597223038</v>
      </c>
      <c r="C162" s="26">
        <v>304997.86021129944</v>
      </c>
      <c r="D162" s="27">
        <v>314610.07227102172</v>
      </c>
      <c r="E162" s="20">
        <f>SUM(B162/D162)</f>
        <v>3.0552779160362791E-2</v>
      </c>
      <c r="F162" s="14">
        <f>SUM(C162/D162)</f>
        <v>0.9694472208396373</v>
      </c>
    </row>
    <row r="163" spans="1:6" x14ac:dyDescent="0.3">
      <c r="A163" s="26" t="s">
        <v>159</v>
      </c>
      <c r="B163" s="26">
        <v>237076.42701888579</v>
      </c>
      <c r="C163" s="26">
        <v>242407.78043546234</v>
      </c>
      <c r="D163" s="27">
        <v>479484.2074543481</v>
      </c>
      <c r="E163" s="21">
        <f>SUM(B163/D163)</f>
        <v>0.49444053283331119</v>
      </c>
      <c r="F163" s="14">
        <f>SUM(C163/D163)</f>
        <v>0.50555946716668887</v>
      </c>
    </row>
  </sheetData>
  <sortState ref="A2:F626">
    <sortCondition ref="A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Sheet4</vt:lpstr>
      <vt:lpstr>Raw Data</vt:lpstr>
      <vt:lpstr>Summary by Landform Assoc.</vt:lpstr>
      <vt:lpstr>LFA byProtected % </vt:lpstr>
      <vt:lpstr>Sheet1</vt:lpstr>
      <vt:lpstr>Sheet2</vt:lpstr>
      <vt:lpstr>'Raw Data'!LFA_Protected_Cumulative</vt:lpstr>
    </vt:vector>
  </TitlesOfParts>
  <Company>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</dc:creator>
  <cp:lastModifiedBy>Bennett</cp:lastModifiedBy>
  <dcterms:created xsi:type="dcterms:W3CDTF">2015-11-20T22:12:10Z</dcterms:created>
  <dcterms:modified xsi:type="dcterms:W3CDTF">2015-12-01T18:29:11Z</dcterms:modified>
</cp:coreProperties>
</file>